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<sst xmlns="http://schemas.openxmlformats.org/spreadsheetml/2006/main" count="445" uniqueCount="241">
  <si>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</si>
  <si>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</si>
  <si>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</si>
  <si>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</si>
  <si>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</si>
  <si>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</si>
  <si>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</si>
  <si>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</si>
  <si>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</si>
  <si>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</si>
  <si>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</si>
  <si>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</si>
  <si>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</si>
  <si>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</si>
  <si>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</si>
  <si>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</si>
  <si>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</si>
  <si>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</si>
  <si>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</si>
  <si>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</si>
  <si>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</si>
  <si>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</si>
  <si>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</si>
  <si>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</si>
  <si>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</si>
  <si>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</si>
  <si>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</si>
  <si>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</si>
  <si>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</si>
  <si>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</si>
  <si>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</si>
  <si>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</si>
  <si>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</si>
  <si>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</si>
  <si>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</si>
  <si>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</si>
  <si>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</si>
  <si>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</si>
  <si>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</si>
  <si>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</si>
  <si>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</si>
  <si>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</si>
  <si>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</si>
  <si>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</si>
  <si>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</si>
  <si>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</si>
  <si>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</si>
  <si>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</si>
  <si>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</si>
  <si>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</si>
  <si>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</si>
  <si>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</si>
  <si>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</si>
  <si>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</si>
  <si>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</si>
  <si>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</si>
  <si>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</si>
  <si>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</si>
  <si>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</si>
  <si>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</si>
  <si>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</si>
  <si>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</si>
  <si>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</si>
  <si>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</si>
  <si>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</si>
  <si>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</si>
  <si>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</si>
  <si>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</si>
  <si>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</si>
  <si>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</si>
  <si>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</si>
  <si>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</si>
  <si>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</si>
  <si>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</si>
  <si>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</si>
  <si>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</si>
  <si>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</si>
  <si>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</si>
  <si>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</si>
  <si>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</si>
  <si>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</si>
  <si>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</si>
  <si>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</si>
  <si>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</si>
  <si>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</si>
  <si>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</si>
  <si>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</si>
  <si>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</si>
  <si>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</si>
  <si>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</si>
  <si>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</si>
  <si>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</si>
  <si>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</si>
  <si>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</si>
  <si>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</si>
  <si>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</si>
  <si>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</si>
  <si>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</si>
  <si>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</si>
  <si>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</si>
  <si>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</si>
  <si>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</si>
  <si>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</si>
  <si>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</si>
  <si>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</si>
  <si>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</si>
  <si>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</si>
  <si>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</si>
  <si>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</si>
  <si>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</si>
  <si>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</si>
  <si>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</si>
  <si>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</si>
  <si>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</si>
  <si>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</si>
  <si>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</si>
  <si>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</si>
  <si>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</si>
  <si>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</si>
  <si>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</si>
  <si>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</si>
  <si>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</si>
  <si>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</si>
  <si>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</si>
  <si>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</si>
  <si>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</si>
  <si>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</si>
  <si>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</si>
  <si>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</si>
  <si>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</si>
  <si>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</si>
  <si>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</si>
  <si>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</si>
  <si>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</si>
  <si>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</si>
  <si>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</si>
  <si>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</si>
  <si>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</si>
  <si>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</si>
  <si>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</si>
  <si>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</si>
  <si>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</si>
  <si>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</si>
  <si>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</si>
  <si>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</si>
  <si>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</si>
  <si>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</si>
  <si>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</si>
  <si>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</si>
  <si>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</si>
  <si>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</si>
  <si>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</si>
  <si>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</si>
  <si>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</si>
  <si>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</si>
  <si>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</si>
  <si>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</si>
  <si>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</si>
  <si>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</si>
  <si>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</si>
  <si>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</si>
  <si>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</si>
  <si>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</si>
  <si>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</si>
  <si>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</si>
  <si>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</si>
  <si>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</si>
  <si>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</si>
  <si>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</si>
  <si>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</si>
  <si>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</si>
  <si>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</si>
  <si>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</si>
  <si>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</si>
  <si>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</si>
  <si>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</si>
  <si>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</si>
  <si>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</si>
  <si>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</si>
  <si>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</si>
  <si>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</si>
  <si>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</si>
  <si>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</si>
  <si>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</si>
  <si>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</si>
  <si>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</si>
  <si>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</si>
  <si>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</si>
  <si>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</si>
  <si>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</si>
  <si>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</si>
  <si>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</si>
  <si>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</si>
  <si>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</si>
  <si>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</si>
  <si>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</si>
  <si>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</si>
  <si>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</si>
  <si>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</si>
  <si>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</si>
  <si>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</si>
  <si>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</si>
  <si>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</si>
  <si>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</si>
  <si>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</si>
  <si>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</si>
  <si>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</si>
  <si>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</si>
  <si>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</si>
  <si>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</si>
  <si>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</si>
  <si>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</si>
  <si>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</si>
  <si>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</si>
  <si>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</si>
  <si>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</si>
  <si>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</si>
  <si>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</si>
  <si>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</si>
  <si>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</si>
  <si>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</si>
  <si>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</si>
  <si>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</si>
  <si>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</si>
  <si>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</si>
  <si>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</si>
  <si>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</si>
  <si>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</si>
  <si>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</si>
  <si>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</si>
  <si>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</si>
  <si>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</si>
  <si>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Table 10—U.S. cotton acreage, yield, and production estimates, 2021</t>
  </si>
  <si>
    <t>2021/22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</si>
  <si>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</si>
  <si>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</si>
  <si>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2021 </t>
    </r>
  </si>
  <si>
    <t>Sep.</t>
  </si>
  <si>
    <t>Created October 14, 2021</t>
  </si>
  <si>
    <t>Oct.</t>
  </si>
  <si>
    <t>Last update: 10/14/21.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</si>
</sst>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238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232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231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0" t="s">
        <v>205</v>
      </c>
      <c r="B1" s="100"/>
      <c r="C1" s="100"/>
      <c r="D1" s="101"/>
      <c r="E1" s="101"/>
      <c r="F1" s="30"/>
    </row>
    <row r="2" spans="1:6" ht="14.25">
      <c r="A2" s="102"/>
      <c r="B2" s="103" t="s">
        <v>214</v>
      </c>
      <c r="C2" s="103" t="s">
        <v>218</v>
      </c>
      <c r="D2" s="103" t="s">
        <v>230</v>
      </c>
      <c r="E2" s="103" t="s">
        <v>230</v>
      </c>
      <c r="F2" s="30"/>
    </row>
    <row r="3" spans="1:6" ht="14.25">
      <c r="A3" s="104" t="s">
        <v>109</v>
      </c>
      <c r="B3" s="48">
        <v>2021</v>
      </c>
      <c r="C3" s="48">
        <v>2021</v>
      </c>
      <c r="D3" s="48">
        <v>2021</v>
      </c>
      <c r="E3" s="48">
        <v>2020</v>
      </c>
      <c r="F3" s="30"/>
    </row>
    <row r="4" spans="1:6" ht="8.25" customHeight="1">
      <c r="A4" s="105"/>
      <c r="B4" s="68"/>
      <c r="C4" s="68"/>
      <c r="D4" s="68"/>
      <c r="E4" s="68"/>
      <c r="F4" s="30"/>
    </row>
    <row r="5" spans="1:6" ht="14.25">
      <c r="A5" s="102"/>
      <c r="B5" s="125" t="s">
        <v>154</v>
      </c>
      <c r="C5" s="125"/>
      <c r="D5" s="125"/>
      <c r="E5" s="125"/>
      <c r="F5" s="30"/>
    </row>
    <row r="6" spans="1:6" ht="8.25" customHeight="1">
      <c r="A6" s="102"/>
      <c r="B6" s="60"/>
      <c r="C6" s="49"/>
      <c r="D6" s="62"/>
      <c r="E6" s="62"/>
      <c r="F6" s="30"/>
    </row>
    <row r="7" spans="1:6" ht="14.25">
      <c r="A7" s="102" t="s">
        <v>111</v>
      </c>
      <c r="B7" s="106">
        <v>105289.7</v>
      </c>
      <c r="C7" s="106">
        <v>104464.9</v>
      </c>
      <c r="D7" s="106">
        <v>112247.9</v>
      </c>
      <c r="E7" s="106">
        <v>95139.3</v>
      </c>
      <c r="F7" s="31"/>
    </row>
    <row r="8" spans="1:6" ht="14.25">
      <c r="A8" s="102" t="s">
        <v>155</v>
      </c>
      <c r="B8" s="106">
        <v>101.1</v>
      </c>
      <c r="C8" s="106">
        <v>75.6</v>
      </c>
      <c r="D8" s="106">
        <v>117.8</v>
      </c>
      <c r="E8" s="106">
        <v>48</v>
      </c>
      <c r="F8" s="31"/>
    </row>
    <row r="9" spans="1:6" ht="14.25">
      <c r="A9" s="102" t="s">
        <v>112</v>
      </c>
      <c r="B9" s="106">
        <v>8327.2</v>
      </c>
      <c r="C9" s="106">
        <v>8404</v>
      </c>
      <c r="D9" s="106">
        <v>8933.3</v>
      </c>
      <c r="E9" s="106">
        <v>9265.4</v>
      </c>
      <c r="F9" s="31"/>
    </row>
    <row r="10" spans="1:6" ht="14.25">
      <c r="A10" s="102" t="s">
        <v>156</v>
      </c>
      <c r="B10" s="106">
        <v>93.9</v>
      </c>
      <c r="C10" s="106">
        <v>196.6</v>
      </c>
      <c r="D10" s="106">
        <v>128.8</v>
      </c>
      <c r="E10" s="106">
        <v>95.6</v>
      </c>
      <c r="F10" s="31"/>
    </row>
    <row r="11" spans="1:6" ht="14.25">
      <c r="A11" s="102" t="s">
        <v>113</v>
      </c>
      <c r="B11" s="106">
        <v>18059.2</v>
      </c>
      <c r="C11" s="106">
        <v>17202.1</v>
      </c>
      <c r="D11" s="106">
        <v>20609.7</v>
      </c>
      <c r="E11" s="106">
        <v>17100.4</v>
      </c>
      <c r="F11" s="31"/>
    </row>
    <row r="12" spans="1:6" ht="14.25">
      <c r="A12" s="102" t="s">
        <v>114</v>
      </c>
      <c r="B12" s="106">
        <v>6467.4</v>
      </c>
      <c r="C12" s="106">
        <v>5771.3</v>
      </c>
      <c r="D12" s="106">
        <v>6002.5</v>
      </c>
      <c r="E12" s="106">
        <v>4800.9</v>
      </c>
      <c r="F12" s="31"/>
    </row>
    <row r="13" spans="1:6" ht="14.25">
      <c r="A13" s="102" t="s">
        <v>115</v>
      </c>
      <c r="B13" s="106">
        <v>3492.6</v>
      </c>
      <c r="C13" s="106">
        <v>3841.4</v>
      </c>
      <c r="D13" s="106">
        <v>3994.3</v>
      </c>
      <c r="E13" s="106">
        <v>3414.2</v>
      </c>
      <c r="F13" s="31"/>
    </row>
    <row r="14" spans="1:6" ht="14.25">
      <c r="A14" s="102" t="s">
        <v>116</v>
      </c>
      <c r="B14" s="106">
        <v>98.1</v>
      </c>
      <c r="C14" s="106">
        <v>96.6</v>
      </c>
      <c r="D14" s="106">
        <v>222.7</v>
      </c>
      <c r="E14" s="106">
        <v>206.6</v>
      </c>
      <c r="F14" s="31"/>
    </row>
    <row r="15" spans="1:6" ht="14.25">
      <c r="A15" s="102" t="s">
        <v>117</v>
      </c>
      <c r="B15" s="106">
        <v>51863.4</v>
      </c>
      <c r="C15" s="106">
        <v>52155.4</v>
      </c>
      <c r="D15" s="106">
        <v>54201.1</v>
      </c>
      <c r="E15" s="106">
        <v>45519.8</v>
      </c>
      <c r="F15" s="31"/>
    </row>
    <row r="16" spans="1:6" ht="14.25">
      <c r="A16" s="102" t="s">
        <v>118</v>
      </c>
      <c r="B16" s="106">
        <v>13846</v>
      </c>
      <c r="C16" s="106">
        <v>13814</v>
      </c>
      <c r="D16" s="106">
        <v>15059</v>
      </c>
      <c r="E16" s="106">
        <v>12529.9</v>
      </c>
      <c r="F16" s="31"/>
    </row>
    <row r="17" spans="1:6" ht="14.25">
      <c r="A17" s="102" t="s">
        <v>119</v>
      </c>
      <c r="B17" s="106">
        <v>2480.8</v>
      </c>
      <c r="C17" s="106">
        <v>2400.4</v>
      </c>
      <c r="D17" s="106">
        <v>2480.7</v>
      </c>
      <c r="E17" s="106">
        <v>1889.3</v>
      </c>
      <c r="F17" s="31"/>
    </row>
    <row r="18" spans="1:6" ht="14.25">
      <c r="A18" s="102" t="s">
        <v>157</v>
      </c>
      <c r="B18" s="106">
        <v>153.1</v>
      </c>
      <c r="C18" s="106">
        <v>233</v>
      </c>
      <c r="D18" s="106">
        <v>157.2</v>
      </c>
      <c r="E18" s="106">
        <v>48.5</v>
      </c>
      <c r="F18" s="31"/>
    </row>
    <row r="19" spans="1:6" ht="14.25">
      <c r="A19" s="102" t="s">
        <v>120</v>
      </c>
      <c r="B19" s="106">
        <v>2394.2</v>
      </c>
      <c r="C19" s="106">
        <v>2802.8</v>
      </c>
      <c r="D19" s="106">
        <v>2772.7</v>
      </c>
      <c r="E19" s="106">
        <v>2334.4</v>
      </c>
      <c r="F19" s="31"/>
    </row>
    <row r="20" spans="1:6" ht="14.25">
      <c r="A20" s="102" t="s">
        <v>158</v>
      </c>
      <c r="B20" s="106">
        <v>198.2</v>
      </c>
      <c r="C20" s="106">
        <v>229.4</v>
      </c>
      <c r="D20" s="106">
        <v>224.6</v>
      </c>
      <c r="E20" s="106">
        <v>189.1</v>
      </c>
      <c r="F20" s="31"/>
    </row>
    <row r="21" spans="1:6" ht="14.25">
      <c r="A21" s="102" t="s">
        <v>159</v>
      </c>
      <c r="B21" s="106">
        <v>275.8</v>
      </c>
      <c r="C21" s="106">
        <v>327.4</v>
      </c>
      <c r="D21" s="106">
        <v>362.1</v>
      </c>
      <c r="E21" s="106">
        <v>141.1</v>
      </c>
      <c r="F21" s="31"/>
    </row>
    <row r="22" spans="1:6" ht="14.25">
      <c r="A22" s="102" t="s">
        <v>121</v>
      </c>
      <c r="B22" s="106">
        <v>1430.3</v>
      </c>
      <c r="C22" s="106">
        <v>1812.9</v>
      </c>
      <c r="D22" s="106">
        <v>1779.6</v>
      </c>
      <c r="E22" s="106">
        <v>988.2</v>
      </c>
      <c r="F22" s="31"/>
    </row>
    <row r="23" spans="1:6" ht="14.25">
      <c r="A23" s="102" t="s">
        <v>122</v>
      </c>
      <c r="B23" s="106">
        <v>192.1</v>
      </c>
      <c r="C23" s="106">
        <v>78.2</v>
      </c>
      <c r="D23" s="106">
        <v>149</v>
      </c>
      <c r="E23" s="106">
        <v>856.8</v>
      </c>
      <c r="F23" s="31"/>
    </row>
    <row r="24" spans="1:6" ht="14.25">
      <c r="A24" s="102" t="s">
        <v>123</v>
      </c>
      <c r="B24" s="106">
        <v>2316.1</v>
      </c>
      <c r="C24" s="106">
        <v>2105.3</v>
      </c>
      <c r="D24" s="106">
        <v>2000.6</v>
      </c>
      <c r="E24" s="106">
        <v>2387.7</v>
      </c>
      <c r="F24" s="31"/>
    </row>
    <row r="25" spans="1:6" ht="14.25">
      <c r="A25" s="102" t="s">
        <v>160</v>
      </c>
      <c r="B25" s="106">
        <v>144.8</v>
      </c>
      <c r="C25" s="106">
        <v>110.7</v>
      </c>
      <c r="D25" s="106">
        <v>74.7</v>
      </c>
      <c r="E25" s="106">
        <v>307.3</v>
      </c>
      <c r="F25" s="31"/>
    </row>
    <row r="26" spans="1:6" ht="14.25">
      <c r="A26" s="102" t="s">
        <v>161</v>
      </c>
      <c r="B26" s="106">
        <v>102.8</v>
      </c>
      <c r="C26" s="106">
        <v>107.7</v>
      </c>
      <c r="D26" s="106">
        <v>121.8</v>
      </c>
      <c r="E26" s="106">
        <v>82.2</v>
      </c>
      <c r="F26" s="31"/>
    </row>
    <row r="27" spans="1:6" ht="14.25">
      <c r="A27" s="102" t="s">
        <v>124</v>
      </c>
      <c r="B27" s="106">
        <v>583.9</v>
      </c>
      <c r="C27" s="106">
        <v>294.4</v>
      </c>
      <c r="D27" s="106">
        <v>416</v>
      </c>
      <c r="E27" s="106">
        <v>316</v>
      </c>
      <c r="F27" s="31"/>
    </row>
    <row r="28" spans="1:6" ht="14.25">
      <c r="A28" s="102" t="s">
        <v>125</v>
      </c>
      <c r="B28" s="106">
        <v>145.9</v>
      </c>
      <c r="C28" s="106">
        <v>236.6</v>
      </c>
      <c r="D28" s="106">
        <v>209.1</v>
      </c>
      <c r="E28" s="106">
        <v>242.6</v>
      </c>
      <c r="F28" s="31"/>
    </row>
    <row r="29" spans="1:6" ht="14.25">
      <c r="A29" s="102" t="s">
        <v>162</v>
      </c>
      <c r="B29" s="106">
        <v>237.9</v>
      </c>
      <c r="C29" s="106">
        <v>210.8</v>
      </c>
      <c r="D29" s="106">
        <v>273.2</v>
      </c>
      <c r="E29" s="106">
        <v>268.8</v>
      </c>
      <c r="F29" s="31"/>
    </row>
    <row r="30" spans="1:6" ht="14.25">
      <c r="A30" s="102" t="s">
        <v>210</v>
      </c>
      <c r="B30" s="106">
        <v>110.9</v>
      </c>
      <c r="C30" s="106">
        <v>227.6</v>
      </c>
      <c r="D30" s="106">
        <v>121.3</v>
      </c>
      <c r="E30" s="106">
        <v>39.8</v>
      </c>
      <c r="F30" s="31"/>
    </row>
    <row r="31" spans="1:6" ht="14.25">
      <c r="A31" s="102" t="s">
        <v>163</v>
      </c>
      <c r="B31" s="106">
        <v>606.6</v>
      </c>
      <c r="C31" s="106">
        <v>561.7</v>
      </c>
      <c r="D31" s="106">
        <v>393</v>
      </c>
      <c r="E31" s="106">
        <v>705.2</v>
      </c>
      <c r="F31" s="31"/>
    </row>
    <row r="32" spans="1:6" ht="14.25">
      <c r="A32" s="102" t="s">
        <v>128</v>
      </c>
      <c r="B32" s="106">
        <v>3806.6</v>
      </c>
      <c r="C32" s="106">
        <v>3055.2</v>
      </c>
      <c r="D32" s="106">
        <v>4362.7</v>
      </c>
      <c r="E32" s="106">
        <v>3158.1</v>
      </c>
      <c r="F32" s="31"/>
    </row>
    <row r="33" spans="1:6" ht="14.25">
      <c r="A33" s="102" t="s">
        <v>132</v>
      </c>
      <c r="B33" s="106">
        <v>711</v>
      </c>
      <c r="C33" s="106">
        <v>751.2</v>
      </c>
      <c r="D33" s="106">
        <v>1529.1</v>
      </c>
      <c r="E33" s="106">
        <v>603.6</v>
      </c>
      <c r="F33" s="31"/>
    </row>
    <row r="34" spans="1:6" ht="14.25">
      <c r="A34" s="102" t="s">
        <v>133</v>
      </c>
      <c r="B34" s="106">
        <v>325</v>
      </c>
      <c r="C34" s="106">
        <v>185.9</v>
      </c>
      <c r="D34" s="106">
        <v>194.1</v>
      </c>
      <c r="E34" s="106">
        <v>215.3</v>
      </c>
      <c r="F34" s="31"/>
    </row>
    <row r="35" spans="1:6" ht="14.25">
      <c r="A35" s="102" t="s">
        <v>134</v>
      </c>
      <c r="B35" s="106">
        <v>203.8</v>
      </c>
      <c r="C35" s="106">
        <v>129.9</v>
      </c>
      <c r="D35" s="106">
        <v>119.2</v>
      </c>
      <c r="E35" s="106">
        <v>113</v>
      </c>
      <c r="F35" s="31"/>
    </row>
    <row r="36" spans="1:6" ht="14.25">
      <c r="A36" s="102" t="s">
        <v>136</v>
      </c>
      <c r="B36" s="106">
        <v>58</v>
      </c>
      <c r="C36" s="106">
        <v>97.4</v>
      </c>
      <c r="D36" s="106">
        <v>130.3</v>
      </c>
      <c r="E36" s="106">
        <v>114</v>
      </c>
      <c r="F36" s="31"/>
    </row>
    <row r="37" spans="1:6" ht="14.25">
      <c r="A37" s="102" t="s">
        <v>137</v>
      </c>
      <c r="B37" s="106">
        <v>1111.7</v>
      </c>
      <c r="C37" s="106">
        <v>637.6</v>
      </c>
      <c r="D37" s="106">
        <v>862.7</v>
      </c>
      <c r="E37" s="106">
        <v>723.4</v>
      </c>
      <c r="F37" s="31"/>
    </row>
    <row r="38" spans="1:6" ht="14.25">
      <c r="A38" s="102" t="s">
        <v>164</v>
      </c>
      <c r="B38" s="106">
        <v>79.5</v>
      </c>
      <c r="C38" s="106">
        <v>113.2</v>
      </c>
      <c r="D38" s="106">
        <v>111.3</v>
      </c>
      <c r="E38" s="106">
        <v>84.7</v>
      </c>
      <c r="F38" s="31"/>
    </row>
    <row r="39" spans="1:6" ht="14.25">
      <c r="A39" s="102" t="s">
        <v>142</v>
      </c>
      <c r="B39" s="106">
        <v>348.1</v>
      </c>
      <c r="C39" s="106">
        <v>295</v>
      </c>
      <c r="D39" s="106">
        <v>340.4</v>
      </c>
      <c r="E39" s="106">
        <v>412.2</v>
      </c>
      <c r="F39" s="31"/>
    </row>
    <row r="40" spans="1:6" ht="14.25">
      <c r="A40" s="102" t="s">
        <v>144</v>
      </c>
      <c r="B40" s="106">
        <v>132.5</v>
      </c>
      <c r="C40" s="106">
        <v>78.8</v>
      </c>
      <c r="D40" s="106">
        <v>148.3</v>
      </c>
      <c r="E40" s="106">
        <v>107.3</v>
      </c>
      <c r="F40" s="31"/>
    </row>
    <row r="41" spans="1:6" ht="14.25">
      <c r="A41" s="102" t="s">
        <v>165</v>
      </c>
      <c r="B41" s="106">
        <v>258.9</v>
      </c>
      <c r="C41" s="106">
        <v>307.4</v>
      </c>
      <c r="D41" s="106">
        <v>400.3</v>
      </c>
      <c r="E41" s="106">
        <v>398.4</v>
      </c>
      <c r="F41" s="31"/>
    </row>
    <row r="42" spans="1:6" ht="14.25">
      <c r="A42" s="102" t="s">
        <v>166</v>
      </c>
      <c r="B42" s="106">
        <v>128.5</v>
      </c>
      <c r="C42" s="106">
        <v>98.8</v>
      </c>
      <c r="D42" s="106">
        <v>91</v>
      </c>
      <c r="E42" s="106">
        <v>55</v>
      </c>
      <c r="F42" s="31"/>
    </row>
    <row r="43" spans="1:6" ht="14.25">
      <c r="A43" s="102" t="s">
        <v>147</v>
      </c>
      <c r="B43" s="106">
        <v>420.1</v>
      </c>
      <c r="C43" s="106">
        <v>381.3</v>
      </c>
      <c r="D43" s="106">
        <v>450.4</v>
      </c>
      <c r="E43" s="106">
        <v>751.7</v>
      </c>
      <c r="F43" s="31"/>
    </row>
    <row r="44" spans="1:6" ht="14.25">
      <c r="A44" s="102" t="s">
        <v>167</v>
      </c>
      <c r="B44" s="106">
        <v>252.6</v>
      </c>
      <c r="C44" s="106">
        <v>252.2</v>
      </c>
      <c r="D44" s="106">
        <v>358.4</v>
      </c>
      <c r="E44" s="106">
        <v>596.2</v>
      </c>
      <c r="F44" s="31"/>
    </row>
    <row r="45" spans="1:6" ht="14.25">
      <c r="A45" s="102" t="s">
        <v>235</v>
      </c>
      <c r="B45" s="106">
        <v>141.7</v>
      </c>
      <c r="C45" s="106">
        <v>104</v>
      </c>
      <c r="D45" s="106">
        <v>71.4</v>
      </c>
      <c r="E45" s="106">
        <v>136.6</v>
      </c>
      <c r="F45" s="31"/>
    </row>
    <row r="46" spans="1:6" ht="14.25">
      <c r="A46" s="102" t="s">
        <v>148</v>
      </c>
      <c r="B46" s="106">
        <v>1704.4</v>
      </c>
      <c r="C46" s="106">
        <v>2193</v>
      </c>
      <c r="D46" s="106">
        <v>2321.6</v>
      </c>
      <c r="E46" s="106">
        <v>852.1</v>
      </c>
      <c r="F46" s="31"/>
    </row>
    <row r="47" spans="1:6" ht="14.25">
      <c r="A47" s="102" t="s">
        <v>168</v>
      </c>
      <c r="B47" s="106">
        <v>1588.9</v>
      </c>
      <c r="C47" s="106">
        <v>2012.4</v>
      </c>
      <c r="D47" s="106">
        <v>2195.8</v>
      </c>
      <c r="E47" s="106">
        <v>590.3</v>
      </c>
      <c r="F47" s="31"/>
    </row>
    <row r="48" spans="1:6" ht="14.25">
      <c r="A48" s="100" t="s">
        <v>169</v>
      </c>
      <c r="B48" s="87">
        <v>115931.2</v>
      </c>
      <c r="C48" s="87">
        <v>115002.6</v>
      </c>
      <c r="D48" s="87">
        <v>124155.9</v>
      </c>
      <c r="E48" s="87">
        <v>104623.2</v>
      </c>
      <c r="F48" s="30"/>
    </row>
    <row r="49" spans="1:6" ht="3.75" customHeight="1">
      <c r="A49" s="102"/>
      <c r="B49" s="106"/>
      <c r="C49" s="106"/>
      <c r="D49" s="106"/>
      <c r="E49" s="58"/>
      <c r="F49" s="30"/>
    </row>
    <row r="50" spans="1:6" ht="13.5" customHeight="1">
      <c r="A50" s="2" t="s">
        <v>207</v>
      </c>
      <c r="B50" s="2"/>
      <c r="C50" s="2"/>
      <c r="D50" s="58"/>
      <c r="E50" s="111"/>
      <c r="F50" s="43"/>
    </row>
    <row r="51" spans="1:6" ht="13.5" customHeight="1">
      <c r="A51" s="2" t="s">
        <v>211</v>
      </c>
      <c r="B51" s="2"/>
      <c r="C51" s="2"/>
      <c r="D51" s="58"/>
      <c r="E51" s="111"/>
      <c r="F51" s="43"/>
    </row>
    <row r="52" spans="1:6" ht="6.75" customHeight="1">
      <c r="A52" s="2"/>
      <c r="B52" s="2"/>
      <c r="C52" s="2"/>
      <c r="D52" s="58"/>
      <c r="E52" s="111"/>
      <c r="F52" s="43"/>
    </row>
    <row r="53" spans="1:6" ht="13.5" customHeight="1">
      <c r="A53" s="134" t="s">
        <v>107</v>
      </c>
      <c r="B53" s="134"/>
      <c r="C53" s="134"/>
      <c r="D53" s="134"/>
      <c r="E53" s="134"/>
      <c r="F53" s="43"/>
    </row>
    <row r="54" spans="1:6" ht="13.5" customHeight="1">
      <c r="A54" s="88" t="s">
        <v>215</v>
      </c>
      <c r="B54" s="88"/>
      <c r="C54" s="88"/>
      <c r="D54" s="88"/>
      <c r="E54" s="88"/>
      <c r="F54" s="43"/>
    </row>
    <row r="55" spans="1:6" ht="6.75" customHeight="1">
      <c r="A55" s="109"/>
      <c r="B55" s="2"/>
      <c r="C55" s="2"/>
      <c r="D55" s="58"/>
      <c r="E55" s="111"/>
      <c r="F55" s="43"/>
    </row>
    <row r="56" spans="1:6" ht="13.5" customHeight="1">
      <c r="A56" s="2" t="s">
        <v>240</v>
      </c>
      <c r="B56" s="109"/>
      <c r="C56" s="109"/>
      <c r="D56" s="58"/>
      <c r="E56" s="111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236</v>
      </c>
      <c r="B1" s="47"/>
      <c r="C1" s="47"/>
      <c r="D1" s="47"/>
      <c r="E1" s="47"/>
      <c r="F1" s="47"/>
      <c r="G1" s="47"/>
      <c r="H1" s="47"/>
    </row>
    <row r="2" spans="1:8" ht="12.75" customHeight="1">
      <c r="A2" s="112" t="s">
        <v>170</v>
      </c>
      <c r="B2" s="113" t="s">
        <v>219</v>
      </c>
      <c r="C2" s="113"/>
      <c r="D2" s="113" t="s">
        <v>220</v>
      </c>
      <c r="E2" s="113"/>
      <c r="F2" s="114" t="s">
        <v>221</v>
      </c>
      <c r="G2" s="114"/>
      <c r="H2" s="113" t="s">
        <v>10</v>
      </c>
    </row>
    <row r="3" spans="1:8" ht="12.75" customHeight="1">
      <c r="A3" s="2"/>
      <c r="B3" s="115"/>
      <c r="C3" s="115"/>
      <c r="D3" s="115"/>
      <c r="E3" s="115"/>
      <c r="F3" s="59" t="s">
        <v>222</v>
      </c>
      <c r="G3" s="59"/>
      <c r="H3" s="115"/>
    </row>
    <row r="4" spans="1:8" ht="13.5" customHeight="1">
      <c r="A4" s="2"/>
      <c r="B4" s="124" t="s">
        <v>223</v>
      </c>
      <c r="C4" s="124"/>
      <c r="D4" s="124"/>
      <c r="E4" s="116"/>
      <c r="F4" s="59" t="s">
        <v>224</v>
      </c>
      <c r="G4" s="59"/>
      <c r="H4" s="59" t="s">
        <v>225</v>
      </c>
    </row>
    <row r="5" spans="1:8" ht="12.75" customHeight="1">
      <c r="A5" s="2" t="s">
        <v>3</v>
      </c>
      <c r="B5" s="109"/>
      <c r="C5" s="109"/>
      <c r="D5" s="2"/>
      <c r="E5" s="2"/>
      <c r="F5" s="2"/>
      <c r="G5" s="2"/>
      <c r="H5" s="109"/>
    </row>
    <row r="6" spans="1:8" ht="12.75" customHeight="1">
      <c r="A6" s="2" t="s">
        <v>171</v>
      </c>
      <c r="B6" s="2">
        <v>405</v>
      </c>
      <c r="C6" s="2"/>
      <c r="D6" s="2">
        <v>400</v>
      </c>
      <c r="E6" s="2"/>
      <c r="F6" s="58">
        <v>906</v>
      </c>
      <c r="G6" s="2"/>
      <c r="H6" s="58">
        <v>755</v>
      </c>
    </row>
    <row r="7" spans="1:8" ht="12.75" customHeight="1">
      <c r="A7" s="2" t="s">
        <v>172</v>
      </c>
      <c r="B7" s="58">
        <v>91</v>
      </c>
      <c r="C7" s="58"/>
      <c r="D7" s="58">
        <v>89</v>
      </c>
      <c r="E7" s="58"/>
      <c r="F7" s="58">
        <v>782</v>
      </c>
      <c r="G7" s="58"/>
      <c r="H7" s="2">
        <v>145</v>
      </c>
    </row>
    <row r="8" spans="1:8" ht="12.75" customHeight="1">
      <c r="A8" s="2" t="s">
        <v>173</v>
      </c>
      <c r="B8" s="58">
        <v>1170</v>
      </c>
      <c r="C8" s="58"/>
      <c r="D8" s="58">
        <v>1160</v>
      </c>
      <c r="E8" s="58"/>
      <c r="F8" s="58">
        <v>931</v>
      </c>
      <c r="G8" s="58"/>
      <c r="H8" s="58">
        <v>2250</v>
      </c>
    </row>
    <row r="9" spans="1:8" ht="12.75" customHeight="1">
      <c r="A9" s="2" t="s">
        <v>226</v>
      </c>
      <c r="B9" s="58">
        <v>370</v>
      </c>
      <c r="C9" s="58"/>
      <c r="D9" s="58">
        <v>350</v>
      </c>
      <c r="E9" s="58"/>
      <c r="F9" s="58">
        <v>864</v>
      </c>
      <c r="G9" s="58"/>
      <c r="H9" s="58">
        <v>630</v>
      </c>
    </row>
    <row r="10" spans="1:8" ht="12.75" customHeight="1">
      <c r="A10" s="2" t="s">
        <v>227</v>
      </c>
      <c r="B10" s="58">
        <v>210</v>
      </c>
      <c r="C10" s="58"/>
      <c r="D10" s="58">
        <v>205</v>
      </c>
      <c r="E10" s="58"/>
      <c r="F10" s="58">
        <v>925</v>
      </c>
      <c r="G10" s="58"/>
      <c r="H10" s="58">
        <v>395</v>
      </c>
    </row>
    <row r="11" spans="1:8" ht="12.75" customHeight="1">
      <c r="A11" s="2" t="s">
        <v>174</v>
      </c>
      <c r="B11" s="58">
        <v>74</v>
      </c>
      <c r="C11" s="58"/>
      <c r="D11" s="58">
        <v>73</v>
      </c>
      <c r="E11" s="58"/>
      <c r="F11" s="58">
        <v>1052</v>
      </c>
      <c r="G11" s="58"/>
      <c r="H11" s="58">
        <v>160</v>
      </c>
    </row>
    <row r="12" spans="1:8" ht="12.75" customHeight="1">
      <c r="A12" s="2" t="s">
        <v>175</v>
      </c>
      <c r="B12" s="58">
        <f>SUM(B6:B11)</f>
        <v>2320</v>
      </c>
      <c r="C12" s="58"/>
      <c r="D12" s="58">
        <f>SUM(D6:D11)</f>
        <v>2277</v>
      </c>
      <c r="E12" s="58"/>
      <c r="F12" s="58">
        <f>H12*480/D12</f>
        <v>913.8339920948616</v>
      </c>
      <c r="G12" s="58"/>
      <c r="H12" s="58">
        <f>SUM(H6:H11)</f>
        <v>4335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176</v>
      </c>
      <c r="B14" s="58">
        <v>475</v>
      </c>
      <c r="C14" s="58"/>
      <c r="D14" s="58">
        <v>470</v>
      </c>
      <c r="E14" s="58"/>
      <c r="F14" s="58">
        <v>1226</v>
      </c>
      <c r="G14" s="58"/>
      <c r="H14" s="58">
        <v>1200</v>
      </c>
    </row>
    <row r="15" spans="1:8" ht="12.75" customHeight="1">
      <c r="A15" s="2" t="s">
        <v>177</v>
      </c>
      <c r="B15" s="58">
        <v>110</v>
      </c>
      <c r="C15" s="58"/>
      <c r="D15" s="58">
        <v>105</v>
      </c>
      <c r="E15" s="58"/>
      <c r="F15" s="58">
        <v>1006</v>
      </c>
      <c r="G15" s="58"/>
      <c r="H15" s="58">
        <v>220</v>
      </c>
    </row>
    <row r="16" spans="1:8" ht="12.75" customHeight="1">
      <c r="A16" s="2" t="s">
        <v>178</v>
      </c>
      <c r="B16" s="58">
        <v>445</v>
      </c>
      <c r="C16" s="58"/>
      <c r="D16" s="58">
        <v>430</v>
      </c>
      <c r="E16" s="58"/>
      <c r="F16" s="58">
        <v>1150</v>
      </c>
      <c r="G16" s="58"/>
      <c r="H16" s="58">
        <v>1030</v>
      </c>
    </row>
    <row r="17" spans="1:8" ht="12.75" customHeight="1">
      <c r="A17" s="2" t="s">
        <v>179</v>
      </c>
      <c r="B17" s="58">
        <v>315</v>
      </c>
      <c r="C17" s="58"/>
      <c r="D17" s="58">
        <v>310</v>
      </c>
      <c r="E17" s="58"/>
      <c r="F17" s="58">
        <v>1285</v>
      </c>
      <c r="G17" s="58"/>
      <c r="H17" s="58">
        <v>830</v>
      </c>
    </row>
    <row r="18" spans="1:8" ht="12.75" customHeight="1">
      <c r="A18" s="2" t="s">
        <v>180</v>
      </c>
      <c r="B18" s="58">
        <v>275</v>
      </c>
      <c r="C18" s="58"/>
      <c r="D18" s="58">
        <v>270</v>
      </c>
      <c r="E18" s="58"/>
      <c r="F18" s="58">
        <v>1067</v>
      </c>
      <c r="G18" s="58"/>
      <c r="H18" s="58">
        <v>600</v>
      </c>
    </row>
    <row r="19" spans="1:8" ht="12.75" customHeight="1">
      <c r="A19" s="2" t="s">
        <v>181</v>
      </c>
      <c r="B19" s="58">
        <f>SUM(B14:B18)</f>
        <v>1620</v>
      </c>
      <c r="C19" s="58"/>
      <c r="D19" s="58">
        <f>SUM(D14:D18)</f>
        <v>1585</v>
      </c>
      <c r="E19" s="58"/>
      <c r="F19" s="58">
        <f>H19*480/D19</f>
        <v>1175.0157728706624</v>
      </c>
      <c r="G19" s="58"/>
      <c r="H19" s="58">
        <f>SUM(H14:H18)</f>
        <v>3880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182</v>
      </c>
      <c r="B21" s="58">
        <v>110</v>
      </c>
      <c r="C21" s="58"/>
      <c r="D21" s="58">
        <v>101</v>
      </c>
      <c r="E21" s="58"/>
      <c r="F21" s="58">
        <v>998</v>
      </c>
      <c r="G21" s="58"/>
      <c r="H21" s="58">
        <v>210</v>
      </c>
    </row>
    <row r="22" spans="1:8" ht="12.75" customHeight="1">
      <c r="A22" s="2" t="s">
        <v>183</v>
      </c>
      <c r="B22" s="58">
        <v>485</v>
      </c>
      <c r="C22" s="58"/>
      <c r="D22" s="58">
        <v>415</v>
      </c>
      <c r="E22" s="58"/>
      <c r="F22" s="58">
        <v>879</v>
      </c>
      <c r="G22" s="58"/>
      <c r="H22" s="58">
        <v>760</v>
      </c>
    </row>
    <row r="23" spans="1:8" ht="12.75" customHeight="1">
      <c r="A23" s="2" t="s">
        <v>184</v>
      </c>
      <c r="B23" s="58">
        <v>6350</v>
      </c>
      <c r="C23" s="58"/>
      <c r="D23" s="58">
        <v>5250</v>
      </c>
      <c r="E23" s="58"/>
      <c r="F23" s="58">
        <v>731</v>
      </c>
      <c r="G23" s="58"/>
      <c r="H23" s="58">
        <v>8000</v>
      </c>
    </row>
    <row r="24" spans="1:8" ht="12.75" customHeight="1">
      <c r="A24" s="2" t="s">
        <v>185</v>
      </c>
      <c r="B24" s="58">
        <f>SUM(B21:B23)</f>
        <v>6945</v>
      </c>
      <c r="C24" s="58"/>
      <c r="D24" s="58">
        <f>SUM(D21:D23)</f>
        <v>5766</v>
      </c>
      <c r="E24" s="58"/>
      <c r="F24" s="58">
        <f>H24*480/D24</f>
        <v>746.7221644120708</v>
      </c>
      <c r="G24" s="58"/>
      <c r="H24" s="58">
        <f>SUM(H21:H23)</f>
        <v>8970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186</v>
      </c>
      <c r="B26" s="58">
        <v>120</v>
      </c>
      <c r="C26" s="58"/>
      <c r="D26" s="58">
        <v>119</v>
      </c>
      <c r="E26" s="58"/>
      <c r="F26" s="58">
        <v>1258</v>
      </c>
      <c r="G26" s="58"/>
      <c r="H26" s="58">
        <v>312</v>
      </c>
    </row>
    <row r="27" spans="1:8" ht="12.75" customHeight="1">
      <c r="A27" s="2" t="s">
        <v>187</v>
      </c>
      <c r="B27" s="58">
        <v>25</v>
      </c>
      <c r="C27" s="58"/>
      <c r="D27" s="58">
        <v>25</v>
      </c>
      <c r="E27" s="58"/>
      <c r="F27" s="58">
        <v>1900</v>
      </c>
      <c r="G27" s="58"/>
      <c r="H27" s="58">
        <v>97</v>
      </c>
    </row>
    <row r="28" spans="1:8" ht="12.75" customHeight="1">
      <c r="A28" s="2" t="s">
        <v>188</v>
      </c>
      <c r="B28" s="58">
        <v>36</v>
      </c>
      <c r="C28" s="58"/>
      <c r="D28" s="58">
        <v>28</v>
      </c>
      <c r="E28" s="58"/>
      <c r="F28" s="58">
        <v>977</v>
      </c>
      <c r="G28" s="58"/>
      <c r="H28" s="58">
        <v>57</v>
      </c>
    </row>
    <row r="29" spans="1:8" ht="12.75" customHeight="1">
      <c r="A29" s="2" t="s">
        <v>189</v>
      </c>
      <c r="B29" s="58">
        <f>SUM(B26:B28)</f>
        <v>181</v>
      </c>
      <c r="C29" s="58"/>
      <c r="D29" s="58">
        <f>SUM(D26:D28)</f>
        <v>172</v>
      </c>
      <c r="E29" s="58"/>
      <c r="F29" s="58">
        <f>H29*480/D29</f>
        <v>1300.4651162790697</v>
      </c>
      <c r="G29" s="58"/>
      <c r="H29" s="58">
        <f>SUM(H26:H28)</f>
        <v>466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212</v>
      </c>
      <c r="B31" s="58">
        <f>SUM(B12+B19+B24+B29)</f>
        <v>11066</v>
      </c>
      <c r="C31" s="58"/>
      <c r="D31" s="58">
        <f>SUM(D12+D19+D24+D29)</f>
        <v>9800</v>
      </c>
      <c r="E31" s="58"/>
      <c r="F31" s="58">
        <f>H31*480/D31</f>
        <v>864.5387755102041</v>
      </c>
      <c r="G31" s="117"/>
      <c r="H31" s="58">
        <f>SUM(H12+H19+H24+H29)</f>
        <v>17651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190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186</v>
      </c>
      <c r="B34" s="58">
        <v>9</v>
      </c>
      <c r="C34" s="58"/>
      <c r="D34" s="58">
        <v>9</v>
      </c>
      <c r="E34" s="58"/>
      <c r="F34" s="58">
        <v>853</v>
      </c>
      <c r="G34" s="58"/>
      <c r="H34" s="58">
        <v>16</v>
      </c>
    </row>
    <row r="35" spans="1:8" ht="12.75" customHeight="1">
      <c r="A35" s="2" t="s">
        <v>187</v>
      </c>
      <c r="B35" s="58">
        <v>86</v>
      </c>
      <c r="C35" s="58"/>
      <c r="D35" s="58">
        <v>85</v>
      </c>
      <c r="E35" s="58"/>
      <c r="F35" s="58">
        <v>1609</v>
      </c>
      <c r="G35" s="58"/>
      <c r="H35" s="58">
        <v>285</v>
      </c>
    </row>
    <row r="36" spans="1:8" ht="12.75" customHeight="1">
      <c r="A36" s="2" t="s">
        <v>188</v>
      </c>
      <c r="B36" s="58">
        <v>13</v>
      </c>
      <c r="C36" s="58"/>
      <c r="D36" s="58">
        <v>12</v>
      </c>
      <c r="E36" s="58"/>
      <c r="F36" s="58">
        <v>787</v>
      </c>
      <c r="G36" s="58"/>
      <c r="H36" s="58">
        <v>20</v>
      </c>
    </row>
    <row r="37" spans="1:8" ht="12.75" customHeight="1">
      <c r="A37" s="2" t="s">
        <v>184</v>
      </c>
      <c r="B37" s="58">
        <v>17</v>
      </c>
      <c r="C37" s="58"/>
      <c r="D37" s="58">
        <v>16</v>
      </c>
      <c r="E37" s="58"/>
      <c r="F37" s="58">
        <v>960</v>
      </c>
      <c r="G37" s="58"/>
      <c r="H37" s="58">
        <v>32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191</v>
      </c>
      <c r="B39" s="58">
        <f>SUM(B34:B38)</f>
        <v>125</v>
      </c>
      <c r="C39" s="58"/>
      <c r="D39" s="58">
        <f>SUM(D34:D38)</f>
        <v>122</v>
      </c>
      <c r="E39" s="58"/>
      <c r="F39" s="58">
        <v>1387</v>
      </c>
      <c r="G39" s="117"/>
      <c r="H39" s="58">
        <f>SUM(H34:H38)</f>
        <v>353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228</v>
      </c>
      <c r="B41" s="87">
        <f>SUM(B31+B39)</f>
        <v>11191</v>
      </c>
      <c r="C41" s="87"/>
      <c r="D41" s="87">
        <f>SUM(D31+D39)</f>
        <v>9922</v>
      </c>
      <c r="E41" s="87"/>
      <c r="F41" s="87">
        <f>H41*480/D41</f>
        <v>870.9856883692804</v>
      </c>
      <c r="G41" s="118"/>
      <c r="H41" s="87">
        <f>SUM(H31+H39)</f>
        <v>18004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09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09"/>
    </row>
    <row r="44" spans="1:8" ht="6.75" customHeight="1">
      <c r="A44" s="2"/>
      <c r="B44" s="2"/>
      <c r="C44" s="2"/>
      <c r="D44" s="71"/>
      <c r="E44" s="71"/>
      <c r="F44" s="71"/>
      <c r="G44" s="71"/>
      <c r="H44" s="109"/>
    </row>
    <row r="45" spans="1:8" ht="13.5" customHeight="1">
      <c r="A45" s="2" t="s">
        <v>229</v>
      </c>
      <c r="B45" s="2"/>
      <c r="C45" s="2"/>
      <c r="D45" s="71"/>
      <c r="E45" s="71"/>
      <c r="F45" s="71"/>
      <c r="G45" s="71"/>
      <c r="H45" s="109"/>
    </row>
    <row r="46" spans="1:8" ht="6.75" customHeight="1">
      <c r="A46" s="2"/>
      <c r="B46" s="2"/>
      <c r="C46" s="2"/>
      <c r="D46" s="71"/>
      <c r="E46" s="71"/>
      <c r="F46" s="71"/>
      <c r="G46" s="71"/>
      <c r="H46" s="109"/>
    </row>
    <row r="47" spans="1:8" ht="13.5" customHeight="1">
      <c r="A47" s="2" t="s">
        <v>240</v>
      </c>
      <c r="B47" s="109"/>
      <c r="C47" s="109"/>
      <c r="D47" s="109"/>
      <c r="E47" s="109"/>
      <c r="F47" s="109"/>
      <c r="G47" s="109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197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07"/>
      <c r="E2" s="107"/>
      <c r="F2" s="51" t="s">
        <v>233</v>
      </c>
      <c r="G2" s="107"/>
      <c r="H2" s="107"/>
      <c r="I2" s="36"/>
    </row>
    <row r="3" spans="1:9" ht="14.25">
      <c r="A3" s="52" t="s">
        <v>1</v>
      </c>
      <c r="B3" s="54" t="s">
        <v>213</v>
      </c>
      <c r="C3" s="53"/>
      <c r="D3" s="54" t="s">
        <v>230</v>
      </c>
      <c r="E3" s="108"/>
      <c r="F3" s="54" t="s">
        <v>237</v>
      </c>
      <c r="G3" s="108"/>
      <c r="H3" s="54" t="s">
        <v>239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24" t="s">
        <v>2</v>
      </c>
      <c r="C5" s="124"/>
      <c r="D5" s="124"/>
      <c r="E5" s="124"/>
      <c r="F5" s="124"/>
      <c r="G5" s="124"/>
      <c r="H5" s="124"/>
      <c r="I5" s="36"/>
    </row>
    <row r="6" spans="1:9" ht="14.25">
      <c r="A6" s="2" t="s">
        <v>3</v>
      </c>
      <c r="B6" s="109"/>
      <c r="C6" s="109"/>
      <c r="D6" s="109"/>
      <c r="E6" s="109"/>
      <c r="F6" s="109"/>
      <c r="G6" s="2"/>
      <c r="H6" s="2"/>
      <c r="I6" s="36"/>
    </row>
    <row r="7" spans="1:9" ht="15" customHeight="1">
      <c r="A7" s="2" t="s">
        <v>4</v>
      </c>
      <c r="B7" s="57">
        <v>11.89</v>
      </c>
      <c r="C7" s="2"/>
      <c r="D7" s="57">
        <v>11.577</v>
      </c>
      <c r="E7" s="57"/>
      <c r="F7" s="57">
        <v>11.066</v>
      </c>
      <c r="G7" s="57"/>
      <c r="H7" s="57">
        <v>11.066</v>
      </c>
      <c r="I7" s="36"/>
    </row>
    <row r="8" spans="1:9" ht="14.25">
      <c r="A8" s="2" t="s">
        <v>5</v>
      </c>
      <c r="B8" s="57">
        <v>8.081</v>
      </c>
      <c r="C8" s="2"/>
      <c r="D8" s="57">
        <v>10.217</v>
      </c>
      <c r="E8" s="57"/>
      <c r="F8" s="57">
        <v>9.8</v>
      </c>
      <c r="G8" s="57"/>
      <c r="H8" s="57">
        <v>9.8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24" t="s">
        <v>192</v>
      </c>
      <c r="C10" s="125"/>
      <c r="D10" s="125"/>
      <c r="E10" s="125"/>
      <c r="F10" s="125"/>
      <c r="G10" s="125"/>
      <c r="H10" s="125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835</v>
      </c>
      <c r="C12" s="2"/>
      <c r="D12" s="56">
        <v>794</v>
      </c>
      <c r="E12" s="2"/>
      <c r="F12" s="56">
        <v>890</v>
      </c>
      <c r="G12" s="2"/>
      <c r="H12" s="56">
        <v>865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24" t="s">
        <v>8</v>
      </c>
      <c r="C14" s="125"/>
      <c r="D14" s="125"/>
      <c r="E14" s="125"/>
      <c r="F14" s="125"/>
      <c r="G14" s="125"/>
      <c r="H14" s="125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6.868</v>
      </c>
      <c r="C16" s="57"/>
      <c r="D16" s="57">
        <v>3.068</v>
      </c>
      <c r="E16" s="109"/>
      <c r="F16" s="57">
        <v>3.02</v>
      </c>
      <c r="G16" s="109"/>
      <c r="H16" s="57">
        <v>3.02</v>
      </c>
      <c r="I16" s="37"/>
    </row>
    <row r="17" spans="1:9" ht="14.25">
      <c r="A17" s="2" t="s">
        <v>10</v>
      </c>
      <c r="B17" s="57">
        <v>14.061</v>
      </c>
      <c r="C17" s="57"/>
      <c r="D17" s="57">
        <v>16.893</v>
      </c>
      <c r="E17" s="109"/>
      <c r="F17" s="57">
        <v>18.174</v>
      </c>
      <c r="G17" s="109"/>
      <c r="H17" s="57">
        <v>17.651</v>
      </c>
      <c r="I17" s="37"/>
    </row>
    <row r="18" spans="1:9" ht="14.25">
      <c r="A18" s="2" t="s">
        <v>11</v>
      </c>
      <c r="B18" s="57">
        <v>20.929</v>
      </c>
      <c r="C18" s="57"/>
      <c r="D18" s="57">
        <v>19.961</v>
      </c>
      <c r="E18" s="109"/>
      <c r="F18" s="57">
        <v>21.194</v>
      </c>
      <c r="G18" s="109"/>
      <c r="H18" s="57">
        <v>20.671</v>
      </c>
      <c r="I18" s="37"/>
    </row>
    <row r="19" spans="1:9" ht="14.25">
      <c r="A19" s="2" t="s">
        <v>12</v>
      </c>
      <c r="B19" s="57">
        <v>2.385</v>
      </c>
      <c r="C19" s="57"/>
      <c r="D19" s="57">
        <v>2.48</v>
      </c>
      <c r="E19" s="109"/>
      <c r="F19" s="57">
        <v>2.485</v>
      </c>
      <c r="G19" s="109"/>
      <c r="H19" s="57">
        <v>2.485</v>
      </c>
      <c r="I19" s="37"/>
    </row>
    <row r="20" spans="1:9" ht="14.25">
      <c r="A20" s="2" t="s">
        <v>13</v>
      </c>
      <c r="B20" s="57">
        <v>15.586</v>
      </c>
      <c r="C20" s="57"/>
      <c r="D20" s="57">
        <v>14.55</v>
      </c>
      <c r="E20" s="109"/>
      <c r="F20" s="57">
        <v>15.075</v>
      </c>
      <c r="G20" s="109"/>
      <c r="H20" s="57">
        <v>15.075</v>
      </c>
      <c r="I20" s="37"/>
    </row>
    <row r="21" spans="1:9" ht="14.25">
      <c r="A21" s="2" t="s">
        <v>14</v>
      </c>
      <c r="B21" s="57">
        <v>17.971</v>
      </c>
      <c r="C21" s="57"/>
      <c r="D21" s="57">
        <v>17.03</v>
      </c>
      <c r="E21" s="109"/>
      <c r="F21" s="57">
        <v>17.56</v>
      </c>
      <c r="G21" s="109"/>
      <c r="H21" s="57">
        <v>17.56</v>
      </c>
      <c r="I21" s="37"/>
    </row>
    <row r="22" spans="1:9" ht="14.25">
      <c r="A22" s="2" t="s">
        <v>15</v>
      </c>
      <c r="B22" s="57">
        <v>3.02</v>
      </c>
      <c r="C22" s="57"/>
      <c r="D22" s="57">
        <v>2.964</v>
      </c>
      <c r="E22" s="109"/>
      <c r="F22" s="57">
        <v>3.672</v>
      </c>
      <c r="G22" s="109"/>
      <c r="H22" s="57">
        <v>3.152</v>
      </c>
      <c r="I22" s="37"/>
    </row>
    <row r="23" spans="1:9" ht="8.25" customHeight="1">
      <c r="A23" s="2"/>
      <c r="B23" s="57"/>
      <c r="C23" s="57"/>
      <c r="D23" s="109"/>
      <c r="E23" s="57"/>
      <c r="F23" s="57"/>
      <c r="G23" s="57"/>
      <c r="H23" s="2"/>
      <c r="I23" s="36"/>
    </row>
    <row r="24" spans="1:9" ht="14.25">
      <c r="A24" s="2"/>
      <c r="B24" s="124" t="s">
        <v>16</v>
      </c>
      <c r="C24" s="125"/>
      <c r="D24" s="125"/>
      <c r="E24" s="125"/>
      <c r="F24" s="125"/>
      <c r="G24" s="125"/>
      <c r="H24" s="125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16.8</v>
      </c>
      <c r="C26" s="2"/>
      <c r="D26" s="63">
        <v>17.4</v>
      </c>
      <c r="E26" s="64"/>
      <c r="F26" s="63">
        <v>20.9</v>
      </c>
      <c r="G26" s="64"/>
      <c r="H26" s="63">
        <v>17.9</v>
      </c>
      <c r="I26" s="37"/>
    </row>
    <row r="27" spans="1:9" ht="7.5" customHeight="1">
      <c r="A27" s="2"/>
      <c r="B27" s="109"/>
      <c r="C27" s="109"/>
      <c r="D27" s="64"/>
      <c r="E27" s="64"/>
      <c r="F27" s="109"/>
      <c r="G27" s="109"/>
      <c r="H27" s="109"/>
      <c r="I27" s="36"/>
    </row>
    <row r="28" spans="1:9" ht="14.25">
      <c r="A28" s="2"/>
      <c r="B28" s="124" t="s">
        <v>18</v>
      </c>
      <c r="C28" s="125"/>
      <c r="D28" s="125"/>
      <c r="E28" s="125"/>
      <c r="F28" s="125"/>
      <c r="G28" s="125"/>
      <c r="H28" s="125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09"/>
      <c r="C30" s="109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202</v>
      </c>
      <c r="C31" s="66"/>
      <c r="D31" s="64">
        <v>142</v>
      </c>
      <c r="E31" s="64"/>
      <c r="F31" s="64">
        <v>124.5</v>
      </c>
      <c r="G31" s="64"/>
      <c r="H31" s="64">
        <v>124.5</v>
      </c>
      <c r="I31" s="36"/>
    </row>
    <row r="32" spans="1:9" ht="14.25">
      <c r="A32" s="2" t="s">
        <v>5</v>
      </c>
      <c r="B32" s="64">
        <v>194</v>
      </c>
      <c r="C32" s="66"/>
      <c r="D32" s="64">
        <v>139</v>
      </c>
      <c r="E32" s="64"/>
      <c r="F32" s="64">
        <v>122.2</v>
      </c>
      <c r="G32" s="64"/>
      <c r="H32" s="64">
        <v>122.2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24" t="s">
        <v>6</v>
      </c>
      <c r="C34" s="125"/>
      <c r="D34" s="125"/>
      <c r="E34" s="125"/>
      <c r="F34" s="125"/>
      <c r="G34" s="125"/>
      <c r="H34" s="125"/>
      <c r="I34" s="36"/>
    </row>
    <row r="35" spans="1:9" ht="8.25" customHeight="1">
      <c r="A35" s="2"/>
      <c r="B35" s="60"/>
      <c r="C35" s="60"/>
      <c r="D35" s="109"/>
      <c r="E35" s="62"/>
      <c r="F35" s="49"/>
      <c r="G35" s="49"/>
      <c r="H35" s="2"/>
      <c r="I35" s="36"/>
    </row>
    <row r="36" spans="1:9" ht="14.25">
      <c r="A36" s="2" t="s">
        <v>7</v>
      </c>
      <c r="B36" s="58">
        <v>1352</v>
      </c>
      <c r="C36" s="58"/>
      <c r="D36" s="58">
        <v>1281</v>
      </c>
      <c r="E36" s="109"/>
      <c r="F36" s="58">
        <v>1316</v>
      </c>
      <c r="G36" s="109"/>
      <c r="H36" s="58">
        <v>1387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24" t="s">
        <v>20</v>
      </c>
      <c r="C38" s="125"/>
      <c r="D38" s="125"/>
      <c r="E38" s="125"/>
      <c r="F38" s="125"/>
      <c r="G38" s="125"/>
      <c r="H38" s="125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09"/>
      <c r="I39" s="36"/>
    </row>
    <row r="40" spans="1:9" ht="14.25">
      <c r="A40" s="2" t="s">
        <v>9</v>
      </c>
      <c r="B40" s="2">
        <v>382</v>
      </c>
      <c r="C40" s="2"/>
      <c r="D40" s="2">
        <v>132</v>
      </c>
      <c r="E40" s="2"/>
      <c r="F40" s="2">
        <v>130</v>
      </c>
      <c r="G40" s="2"/>
      <c r="H40" s="2">
        <v>130</v>
      </c>
      <c r="I40" s="36"/>
    </row>
    <row r="41" spans="1:9" ht="14.25">
      <c r="A41" s="2" t="s">
        <v>10</v>
      </c>
      <c r="B41" s="2">
        <v>547</v>
      </c>
      <c r="C41" s="58"/>
      <c r="D41" s="2">
        <v>371</v>
      </c>
      <c r="E41" s="2"/>
      <c r="F41" s="2">
        <v>335</v>
      </c>
      <c r="G41" s="2"/>
      <c r="H41" s="2">
        <v>353</v>
      </c>
      <c r="I41" s="36"/>
    </row>
    <row r="42" spans="1:9" ht="14.25">
      <c r="A42" s="2" t="s">
        <v>11</v>
      </c>
      <c r="B42" s="58">
        <v>930</v>
      </c>
      <c r="C42" s="58"/>
      <c r="D42" s="58">
        <v>506</v>
      </c>
      <c r="E42" s="2"/>
      <c r="F42" s="58">
        <v>468</v>
      </c>
      <c r="G42" s="2"/>
      <c r="H42" s="58">
        <v>488</v>
      </c>
      <c r="I42" s="36"/>
    </row>
    <row r="43" spans="1:9" ht="14.25">
      <c r="A43" s="2" t="s">
        <v>12</v>
      </c>
      <c r="B43" s="2">
        <v>15</v>
      </c>
      <c r="C43" s="58"/>
      <c r="D43" s="2">
        <v>20</v>
      </c>
      <c r="E43" s="2"/>
      <c r="F43" s="2">
        <v>15</v>
      </c>
      <c r="G43" s="2"/>
      <c r="H43" s="2">
        <v>15</v>
      </c>
      <c r="I43" s="36"/>
    </row>
    <row r="44" spans="1:9" ht="14.25">
      <c r="A44" s="2" t="s">
        <v>13</v>
      </c>
      <c r="B44" s="2">
        <v>785</v>
      </c>
      <c r="C44" s="58"/>
      <c r="D44" s="2">
        <v>450</v>
      </c>
      <c r="E44" s="2"/>
      <c r="F44" s="2">
        <v>425</v>
      </c>
      <c r="G44" s="2"/>
      <c r="H44" s="2">
        <v>425</v>
      </c>
      <c r="I44" s="36"/>
    </row>
    <row r="45" spans="1:9" ht="14.25">
      <c r="A45" s="2" t="s">
        <v>14</v>
      </c>
      <c r="B45" s="2">
        <v>800</v>
      </c>
      <c r="C45" s="58"/>
      <c r="D45" s="2">
        <v>470</v>
      </c>
      <c r="E45" s="2"/>
      <c r="F45" s="2">
        <v>440</v>
      </c>
      <c r="G45" s="2"/>
      <c r="H45" s="2">
        <v>440</v>
      </c>
      <c r="I45" s="36"/>
    </row>
    <row r="46" spans="1:9" ht="14.25">
      <c r="A46" s="2" t="s">
        <v>15</v>
      </c>
      <c r="B46" s="2">
        <v>130</v>
      </c>
      <c r="C46" s="2"/>
      <c r="D46" s="2">
        <v>36</v>
      </c>
      <c r="E46" s="2"/>
      <c r="F46" s="2">
        <v>28</v>
      </c>
      <c r="G46" s="2"/>
      <c r="H46" s="2">
        <v>48</v>
      </c>
      <c r="I46" s="36"/>
    </row>
    <row r="47" spans="1:9" ht="7.5" customHeight="1">
      <c r="A47" s="2"/>
      <c r="B47" s="2"/>
      <c r="C47" s="2"/>
      <c r="D47" s="2"/>
      <c r="E47" s="2"/>
      <c r="F47" s="109"/>
      <c r="G47" s="109"/>
      <c r="H47" s="109"/>
      <c r="I47" s="36"/>
    </row>
    <row r="48" spans="1:9" ht="14.25">
      <c r="A48" s="2"/>
      <c r="B48" s="124" t="s">
        <v>16</v>
      </c>
      <c r="C48" s="125"/>
      <c r="D48" s="125"/>
      <c r="E48" s="125"/>
      <c r="F48" s="125"/>
      <c r="G48" s="125"/>
      <c r="H48" s="125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16.3</v>
      </c>
      <c r="C50" s="70"/>
      <c r="D50" s="69">
        <v>7.7</v>
      </c>
      <c r="E50" s="108"/>
      <c r="F50" s="69">
        <v>6.4</v>
      </c>
      <c r="G50" s="108"/>
      <c r="H50" s="69">
        <v>10.9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09"/>
      <c r="B54" s="109"/>
      <c r="C54" s="109"/>
      <c r="D54" s="109"/>
      <c r="E54" s="109"/>
      <c r="F54" s="109"/>
      <c r="G54" s="109"/>
      <c r="H54" s="109"/>
      <c r="I54" s="36"/>
    </row>
    <row r="55" spans="1:9" ht="13.5" customHeight="1">
      <c r="A55" s="2" t="s">
        <v>22</v>
      </c>
      <c r="B55" s="109"/>
      <c r="C55" s="109"/>
      <c r="D55" s="109"/>
      <c r="E55" s="109"/>
      <c r="F55" s="109"/>
      <c r="G55" s="109"/>
      <c r="H55" s="109"/>
      <c r="I55" s="36"/>
    </row>
    <row r="56" spans="1:9" ht="6.75" customHeight="1">
      <c r="A56" s="2"/>
      <c r="B56" s="109"/>
      <c r="C56" s="109"/>
      <c r="D56" s="109"/>
      <c r="E56" s="109"/>
      <c r="F56" s="109"/>
      <c r="G56" s="109"/>
      <c r="H56" s="109"/>
      <c r="I56" s="36"/>
    </row>
    <row r="57" spans="1:9" ht="13.5" customHeight="1">
      <c r="A57" s="2" t="s">
        <v>240</v>
      </c>
      <c r="B57" s="2"/>
      <c r="C57" s="109"/>
      <c r="D57" s="109"/>
      <c r="E57" s="109"/>
      <c r="F57" s="109"/>
      <c r="G57" s="109"/>
      <c r="H57" s="109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198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233</v>
      </c>
      <c r="G2" s="51"/>
      <c r="H2" s="51"/>
      <c r="I2" s="36"/>
    </row>
    <row r="3" spans="1:9" s="1" customFormat="1" ht="14.25">
      <c r="A3" s="52" t="s">
        <v>1</v>
      </c>
      <c r="B3" s="54" t="s">
        <v>213</v>
      </c>
      <c r="C3" s="53"/>
      <c r="D3" s="54" t="s">
        <v>230</v>
      </c>
      <c r="E3" s="108"/>
      <c r="F3" s="54" t="s">
        <v>237</v>
      </c>
      <c r="G3" s="108"/>
      <c r="H3" s="54" t="s">
        <v>239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24" t="s">
        <v>23</v>
      </c>
      <c r="C5" s="124"/>
      <c r="D5" s="124"/>
      <c r="E5" s="124"/>
      <c r="F5" s="124"/>
      <c r="G5" s="124"/>
      <c r="H5" s="124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97.65</v>
      </c>
      <c r="C8" s="72"/>
      <c r="D8" s="72">
        <v>91.78</v>
      </c>
      <c r="E8" s="72"/>
      <c r="F8" s="72">
        <v>91.3</v>
      </c>
      <c r="G8" s="72"/>
      <c r="H8" s="72">
        <v>90.3</v>
      </c>
      <c r="I8" s="4"/>
    </row>
    <row r="9" spans="1:9" s="1" customFormat="1" ht="14.25">
      <c r="A9" s="2" t="s">
        <v>27</v>
      </c>
      <c r="B9" s="72">
        <v>90.4</v>
      </c>
      <c r="C9" s="72"/>
      <c r="D9" s="72">
        <v>88.58</v>
      </c>
      <c r="E9" s="72"/>
      <c r="F9" s="72">
        <v>88.15</v>
      </c>
      <c r="G9" s="72"/>
      <c r="H9" s="72">
        <v>87.15</v>
      </c>
      <c r="I9" s="4"/>
    </row>
    <row r="10" spans="1:9" s="1" customFormat="1" ht="14.25">
      <c r="A10" s="2" t="s">
        <v>28</v>
      </c>
      <c r="B10" s="109"/>
      <c r="C10" s="72"/>
      <c r="D10" s="109"/>
      <c r="E10" s="109"/>
      <c r="F10" s="109"/>
      <c r="G10" s="109"/>
      <c r="H10" s="109"/>
      <c r="I10" s="4"/>
    </row>
    <row r="11" spans="1:9" s="1" customFormat="1" ht="14.25">
      <c r="A11" s="2" t="s">
        <v>26</v>
      </c>
      <c r="B11" s="72">
        <v>112.16</v>
      </c>
      <c r="C11" s="2"/>
      <c r="D11" s="72">
        <v>118.84</v>
      </c>
      <c r="E11" s="72"/>
      <c r="F11" s="72">
        <v>119.59</v>
      </c>
      <c r="G11" s="72"/>
      <c r="H11" s="72">
        <v>120.28</v>
      </c>
      <c r="I11" s="4"/>
    </row>
    <row r="12" spans="1:9" s="1" customFormat="1" ht="14.25">
      <c r="A12" s="2" t="s">
        <v>27</v>
      </c>
      <c r="B12" s="72">
        <v>97.55</v>
      </c>
      <c r="C12" s="2"/>
      <c r="D12" s="72">
        <v>101.58</v>
      </c>
      <c r="E12" s="72"/>
      <c r="F12" s="72">
        <v>101.08</v>
      </c>
      <c r="G12" s="72"/>
      <c r="H12" s="72">
        <v>102.28</v>
      </c>
      <c r="I12" s="4"/>
    </row>
    <row r="13" spans="1:9" s="1" customFormat="1" ht="14.25">
      <c r="A13" s="2" t="s">
        <v>29</v>
      </c>
      <c r="B13" s="109"/>
      <c r="C13" s="2"/>
      <c r="D13" s="109"/>
      <c r="E13" s="109"/>
      <c r="F13" s="109"/>
      <c r="G13" s="109"/>
      <c r="H13" s="109"/>
      <c r="I13" s="4"/>
    </row>
    <row r="14" spans="1:9" s="1" customFormat="1" ht="14.25">
      <c r="A14" s="2" t="s">
        <v>26</v>
      </c>
      <c r="B14" s="72">
        <v>48.96</v>
      </c>
      <c r="C14" s="2"/>
      <c r="D14" s="72">
        <v>46.25</v>
      </c>
      <c r="E14" s="72"/>
      <c r="F14" s="72">
        <v>46.76</v>
      </c>
      <c r="G14" s="72"/>
      <c r="H14" s="72">
        <v>46.45</v>
      </c>
      <c r="I14" s="36"/>
    </row>
    <row r="15" spans="1:9" s="1" customFormat="1" ht="14.25">
      <c r="A15" s="2" t="s">
        <v>27</v>
      </c>
      <c r="B15" s="72">
        <v>48.95</v>
      </c>
      <c r="C15" s="2"/>
      <c r="D15" s="72">
        <v>46.25</v>
      </c>
      <c r="E15" s="72"/>
      <c r="F15" s="72">
        <v>46.76</v>
      </c>
      <c r="G15" s="72"/>
      <c r="H15" s="72">
        <v>46.44</v>
      </c>
      <c r="I15" s="36"/>
    </row>
    <row r="16" spans="1:9" s="1" customFormat="1" ht="9" customHeight="1">
      <c r="A16" s="2"/>
      <c r="B16" s="109"/>
      <c r="C16" s="2"/>
      <c r="D16" s="109"/>
      <c r="E16" s="109"/>
      <c r="F16" s="109"/>
      <c r="G16" s="109"/>
      <c r="H16" s="109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119.93</v>
      </c>
      <c r="C19" s="2"/>
      <c r="D19" s="72">
        <v>123.33</v>
      </c>
      <c r="E19" s="72"/>
      <c r="F19" s="72">
        <v>124.14</v>
      </c>
      <c r="G19" s="72"/>
      <c r="H19" s="72">
        <v>123.4</v>
      </c>
      <c r="I19" s="4"/>
    </row>
    <row r="20" spans="1:9" s="1" customFormat="1" ht="14.25">
      <c r="A20" s="2" t="s">
        <v>27</v>
      </c>
      <c r="B20" s="72">
        <v>117.53</v>
      </c>
      <c r="C20" s="2"/>
      <c r="D20" s="72">
        <v>120.83</v>
      </c>
      <c r="E20" s="72"/>
      <c r="F20" s="72">
        <v>121.64</v>
      </c>
      <c r="G20" s="72"/>
      <c r="H20" s="72">
        <v>120.9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48.49</v>
      </c>
      <c r="C22" s="72"/>
      <c r="D22" s="72">
        <v>46.25</v>
      </c>
      <c r="E22" s="72"/>
      <c r="F22" s="72">
        <v>46.76</v>
      </c>
      <c r="G22" s="72"/>
      <c r="H22" s="72">
        <v>46.43</v>
      </c>
      <c r="I22" s="4"/>
    </row>
    <row r="23" spans="1:9" s="1" customFormat="1" ht="14.25">
      <c r="A23" s="2" t="s">
        <v>27</v>
      </c>
      <c r="B23" s="72">
        <v>32.12</v>
      </c>
      <c r="C23" s="72"/>
      <c r="D23" s="72">
        <v>31.25</v>
      </c>
      <c r="E23" s="72"/>
      <c r="F23" s="72">
        <v>31.26</v>
      </c>
      <c r="G23" s="72"/>
      <c r="H23" s="72">
        <v>30.93</v>
      </c>
      <c r="I23" s="4"/>
    </row>
    <row r="24" spans="1:9" s="1" customFormat="1" ht="14.25">
      <c r="A24" s="2" t="s">
        <v>33</v>
      </c>
      <c r="B24" s="109"/>
      <c r="C24" s="72"/>
      <c r="D24" s="109"/>
      <c r="E24" s="109"/>
      <c r="F24" s="109"/>
      <c r="G24" s="109"/>
      <c r="H24" s="109"/>
      <c r="I24" s="4"/>
    </row>
    <row r="25" spans="1:9" s="1" customFormat="1" ht="14.25">
      <c r="A25" s="2" t="s">
        <v>26</v>
      </c>
      <c r="B25" s="72">
        <v>90.3</v>
      </c>
      <c r="C25" s="72"/>
      <c r="D25" s="72">
        <v>87.23</v>
      </c>
      <c r="E25" s="72"/>
      <c r="F25" s="72">
        <v>86.68</v>
      </c>
      <c r="G25" s="72"/>
      <c r="H25" s="72">
        <v>87.13</v>
      </c>
      <c r="I25" s="36"/>
    </row>
    <row r="26" spans="1:9" s="1" customFormat="1" ht="14.25">
      <c r="A26" s="2" t="s">
        <v>27</v>
      </c>
      <c r="B26" s="72">
        <v>87.15</v>
      </c>
      <c r="C26" s="72"/>
      <c r="D26" s="72">
        <v>84.23</v>
      </c>
      <c r="E26" s="72"/>
      <c r="F26" s="72">
        <v>82.98</v>
      </c>
      <c r="G26" s="72"/>
      <c r="H26" s="72">
        <v>83.93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24" t="s">
        <v>34</v>
      </c>
      <c r="C28" s="124"/>
      <c r="D28" s="124"/>
      <c r="E28" s="124"/>
      <c r="F28" s="124"/>
      <c r="G28" s="124"/>
      <c r="H28" s="124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75.3</v>
      </c>
      <c r="C30" s="66"/>
      <c r="D30" s="64">
        <v>70.7</v>
      </c>
      <c r="E30" s="109"/>
      <c r="F30" s="64">
        <v>69.8</v>
      </c>
      <c r="G30" s="109"/>
      <c r="H30" s="64">
        <v>70.6</v>
      </c>
      <c r="I30" s="4"/>
    </row>
    <row r="31" spans="1:9" s="1" customFormat="1" ht="14.25">
      <c r="A31" s="47" t="s">
        <v>27</v>
      </c>
      <c r="B31" s="69">
        <v>74.2</v>
      </c>
      <c r="C31" s="70"/>
      <c r="D31" s="69">
        <v>69.7</v>
      </c>
      <c r="E31" s="108"/>
      <c r="F31" s="69">
        <v>68.2</v>
      </c>
      <c r="G31" s="108"/>
      <c r="H31" s="69">
        <v>69.4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09"/>
      <c r="B36" s="109"/>
      <c r="C36" s="109"/>
      <c r="D36" s="109"/>
      <c r="E36" s="109"/>
      <c r="F36" s="109"/>
      <c r="G36" s="109"/>
      <c r="H36" s="109"/>
      <c r="I36" s="36"/>
    </row>
    <row r="37" spans="1:12" ht="13.5" customHeight="1">
      <c r="A37" s="2" t="s">
        <v>240</v>
      </c>
      <c r="B37" s="109"/>
      <c r="C37" s="109"/>
      <c r="D37" s="109"/>
      <c r="E37" s="109"/>
      <c r="F37" s="109"/>
      <c r="G37" s="109"/>
      <c r="H37" s="109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199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214</v>
      </c>
      <c r="C2" s="56" t="s">
        <v>218</v>
      </c>
      <c r="D2" s="56" t="s">
        <v>230</v>
      </c>
      <c r="E2" s="56" t="s">
        <v>230</v>
      </c>
      <c r="F2" s="36"/>
      <c r="G2" s="3"/>
    </row>
    <row r="3" spans="1:7" ht="14.25">
      <c r="A3" s="73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6" t="s">
        <v>47</v>
      </c>
      <c r="C5" s="126"/>
      <c r="D5" s="126"/>
      <c r="E5" s="126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5800</v>
      </c>
      <c r="C7" s="58">
        <v>4367</v>
      </c>
      <c r="D7" s="58">
        <v>3150</v>
      </c>
      <c r="E7" s="58">
        <v>7250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204</v>
      </c>
      <c r="E8" s="68">
        <v>295</v>
      </c>
      <c r="F8" s="6"/>
      <c r="G8" s="3"/>
    </row>
    <row r="9" spans="1:7" ht="14.25">
      <c r="A9" s="2" t="s">
        <v>51</v>
      </c>
      <c r="B9" s="64">
        <v>0.7</v>
      </c>
      <c r="C9" s="64">
        <v>1.1</v>
      </c>
      <c r="D9" s="64">
        <v>2.1</v>
      </c>
      <c r="E9" s="64">
        <v>0.1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25" t="s">
        <v>53</v>
      </c>
      <c r="C11" s="125"/>
      <c r="D11" s="125"/>
      <c r="E11" s="125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6">
        <v>1025.5</v>
      </c>
      <c r="C13" s="66">
        <v>550.2</v>
      </c>
      <c r="D13" s="66">
        <v>286.6</v>
      </c>
      <c r="E13" s="66">
        <v>368.7</v>
      </c>
      <c r="F13" s="36"/>
      <c r="G13" s="3"/>
    </row>
    <row r="14" spans="1:7" ht="14.25">
      <c r="A14" s="2" t="s">
        <v>56</v>
      </c>
      <c r="B14" s="2">
        <v>639.6</v>
      </c>
      <c r="C14" s="2">
        <v>196.3</v>
      </c>
      <c r="D14" s="2">
        <v>138.8</v>
      </c>
      <c r="E14" s="64">
        <v>42.1</v>
      </c>
      <c r="F14" s="36"/>
      <c r="G14" s="3"/>
    </row>
    <row r="15" spans="1:7" ht="14.25">
      <c r="A15" s="2" t="s">
        <v>57</v>
      </c>
      <c r="B15" s="64">
        <v>386</v>
      </c>
      <c r="C15" s="64">
        <v>353.9</v>
      </c>
      <c r="D15" s="64">
        <v>147.8</v>
      </c>
      <c r="E15" s="64">
        <v>326.6</v>
      </c>
      <c r="F15" s="36"/>
      <c r="G15" s="3"/>
    </row>
    <row r="16" spans="1:7" ht="14.25">
      <c r="A16" s="2" t="s">
        <v>58</v>
      </c>
      <c r="B16" s="66">
        <v>3451.9</v>
      </c>
      <c r="C16" s="66">
        <v>4002.1</v>
      </c>
      <c r="D16" s="66">
        <v>4288.7</v>
      </c>
      <c r="E16" s="66">
        <v>3743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157.9</v>
      </c>
      <c r="C18" s="64">
        <v>36.7</v>
      </c>
      <c r="D18" s="64">
        <v>92.7</v>
      </c>
      <c r="E18" s="64">
        <v>113.1</v>
      </c>
      <c r="F18" s="36"/>
      <c r="G18" s="3"/>
    </row>
    <row r="19" spans="1:7" ht="14.25">
      <c r="A19" s="2" t="s">
        <v>58</v>
      </c>
      <c r="B19" s="2">
        <v>454.5</v>
      </c>
      <c r="C19" s="2">
        <v>491.2</v>
      </c>
      <c r="D19" s="2">
        <v>583.9</v>
      </c>
      <c r="E19" s="66">
        <v>642.7</v>
      </c>
      <c r="F19" s="36"/>
      <c r="G19" s="3"/>
    </row>
    <row r="20" spans="1:7" ht="14.2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2.2</v>
      </c>
      <c r="C21" s="69">
        <v>2.2</v>
      </c>
      <c r="D21" s="69">
        <v>2.2</v>
      </c>
      <c r="E21" s="69">
        <v>0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206</v>
      </c>
      <c r="B23" s="109"/>
      <c r="C23" s="109"/>
      <c r="D23" s="2"/>
      <c r="E23" s="109"/>
      <c r="F23" s="36"/>
      <c r="G23" s="3"/>
    </row>
    <row r="24" spans="1:7" ht="6.75" customHeight="1">
      <c r="A24" s="2"/>
      <c r="B24" s="109"/>
      <c r="C24" s="109"/>
      <c r="D24" s="2"/>
      <c r="E24" s="2"/>
      <c r="F24" s="36"/>
      <c r="G24" s="17"/>
    </row>
    <row r="25" spans="1:7" ht="13.5" customHeight="1">
      <c r="A25" s="2" t="s">
        <v>193</v>
      </c>
      <c r="B25" s="109"/>
      <c r="C25" s="109"/>
      <c r="D25" s="2"/>
      <c r="E25" s="109"/>
      <c r="F25" s="36"/>
      <c r="G25" s="3"/>
    </row>
    <row r="26" spans="1:7" ht="13.5" customHeight="1">
      <c r="A26" s="74" t="s">
        <v>215</v>
      </c>
      <c r="B26" s="74"/>
      <c r="C26" s="74"/>
      <c r="D26" s="74"/>
      <c r="E26" s="74"/>
      <c r="F26" s="36"/>
      <c r="G26" s="3"/>
    </row>
    <row r="27" spans="1:7" ht="6.75" customHeight="1">
      <c r="A27" s="109"/>
      <c r="B27" s="109"/>
      <c r="C27" s="109"/>
      <c r="D27" s="2"/>
      <c r="E27" s="109"/>
      <c r="F27" s="36"/>
      <c r="G27" s="3"/>
    </row>
    <row r="28" spans="1:6" ht="13.5" customHeight="1">
      <c r="A28" s="2" t="s">
        <v>240</v>
      </c>
      <c r="B28" s="109"/>
      <c r="C28" s="109"/>
      <c r="D28" s="2"/>
      <c r="E28" s="109"/>
      <c r="F28" s="34"/>
    </row>
    <row r="29" spans="1:6" ht="14.25">
      <c r="A29" s="4"/>
      <c r="B29" s="127"/>
      <c r="C29" s="127"/>
      <c r="D29" s="127"/>
      <c r="E29" s="127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8"/>
      <c r="B43" s="128"/>
      <c r="C43" s="128"/>
      <c r="D43" s="128"/>
      <c r="E43" s="128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200</v>
      </c>
      <c r="B1" s="2"/>
      <c r="C1" s="2"/>
      <c r="D1" s="2"/>
      <c r="E1" s="2"/>
      <c r="F1" s="36"/>
    </row>
    <row r="2" spans="1:6" ht="14.25">
      <c r="A2" s="45"/>
      <c r="B2" s="46" t="s">
        <v>214</v>
      </c>
      <c r="C2" s="46" t="s">
        <v>218</v>
      </c>
      <c r="D2" s="46" t="s">
        <v>230</v>
      </c>
      <c r="E2" s="46" t="s">
        <v>230</v>
      </c>
      <c r="F2" s="36"/>
    </row>
    <row r="3" spans="1:6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9" t="s">
        <v>47</v>
      </c>
      <c r="C5" s="129"/>
      <c r="D5" s="129"/>
      <c r="E5" s="129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207</v>
      </c>
      <c r="C7" s="56">
        <v>205</v>
      </c>
      <c r="D7" s="56">
        <v>216</v>
      </c>
      <c r="E7" s="2">
        <v>189</v>
      </c>
      <c r="F7" s="19"/>
    </row>
    <row r="8" spans="1:6" ht="14.25">
      <c r="A8" s="2" t="s">
        <v>62</v>
      </c>
      <c r="B8" s="58">
        <v>2196</v>
      </c>
      <c r="C8" s="58">
        <v>2400</v>
      </c>
      <c r="D8" s="58">
        <v>216</v>
      </c>
      <c r="E8" s="119">
        <v>189</v>
      </c>
      <c r="F8" s="19"/>
    </row>
    <row r="9" spans="1:6" ht="14.25">
      <c r="A9" s="2" t="s">
        <v>63</v>
      </c>
      <c r="B9" s="63">
        <v>9.4</v>
      </c>
      <c r="C9" s="63">
        <v>9.3</v>
      </c>
      <c r="D9" s="63">
        <v>9.8</v>
      </c>
      <c r="E9" s="64">
        <v>9</v>
      </c>
      <c r="F9" s="19"/>
    </row>
    <row r="10" spans="1:6" ht="14.25">
      <c r="A10" s="2"/>
      <c r="B10" s="56"/>
      <c r="C10" s="56"/>
      <c r="D10" s="56"/>
      <c r="E10" s="109"/>
      <c r="F10" s="19"/>
    </row>
    <row r="11" spans="1:6" ht="14.25">
      <c r="A11" s="2" t="s">
        <v>64</v>
      </c>
      <c r="B11" s="56">
        <v>206</v>
      </c>
      <c r="C11" s="56">
        <v>203</v>
      </c>
      <c r="D11" s="56">
        <v>214</v>
      </c>
      <c r="E11" s="2">
        <v>188</v>
      </c>
      <c r="F11" s="19"/>
    </row>
    <row r="12" spans="1:6" ht="14.25">
      <c r="A12" s="2" t="s">
        <v>62</v>
      </c>
      <c r="B12" s="58">
        <v>2183</v>
      </c>
      <c r="C12" s="58">
        <v>2385</v>
      </c>
      <c r="D12" s="58">
        <v>214</v>
      </c>
      <c r="E12" s="58">
        <v>188</v>
      </c>
      <c r="F12" s="19"/>
    </row>
    <row r="13" spans="1:6" ht="14.25">
      <c r="A13" s="2" t="s">
        <v>63</v>
      </c>
      <c r="B13" s="56">
        <v>9.3</v>
      </c>
      <c r="C13" s="56">
        <v>9.2</v>
      </c>
      <c r="D13" s="56">
        <v>9.7</v>
      </c>
      <c r="E13" s="66">
        <v>9</v>
      </c>
      <c r="F13" s="19"/>
    </row>
    <row r="14" spans="1:6" ht="14.25">
      <c r="A14" s="2"/>
      <c r="B14" s="109"/>
      <c r="C14" s="109"/>
      <c r="D14" s="109"/>
      <c r="E14" s="2"/>
      <c r="F14" s="36"/>
    </row>
    <row r="15" spans="1:6" ht="14.25">
      <c r="A15" s="2" t="s">
        <v>65</v>
      </c>
      <c r="B15" s="58">
        <v>1182</v>
      </c>
      <c r="C15" s="58">
        <v>1007</v>
      </c>
      <c r="D15" s="58">
        <v>920</v>
      </c>
      <c r="E15" s="58">
        <v>1425</v>
      </c>
      <c r="F15" s="38"/>
    </row>
    <row r="16" spans="1:6" ht="14.25">
      <c r="A16" s="2" t="s">
        <v>62</v>
      </c>
      <c r="B16" s="58">
        <v>14308</v>
      </c>
      <c r="C16" s="58">
        <v>15316</v>
      </c>
      <c r="D16" s="58">
        <v>920</v>
      </c>
      <c r="E16" s="58">
        <v>1425</v>
      </c>
      <c r="F16" s="38"/>
    </row>
    <row r="17" spans="1:6" ht="14.25">
      <c r="A17" s="2" t="s">
        <v>66</v>
      </c>
      <c r="B17" s="58">
        <v>563</v>
      </c>
      <c r="C17" s="58">
        <v>2273</v>
      </c>
      <c r="D17" s="58">
        <v>702</v>
      </c>
      <c r="E17" s="58">
        <v>380</v>
      </c>
      <c r="F17" s="39"/>
    </row>
    <row r="18" spans="1:6" ht="14.25">
      <c r="A18" s="2" t="s">
        <v>62</v>
      </c>
      <c r="B18" s="58">
        <v>2656</v>
      </c>
      <c r="C18" s="58">
        <v>4929</v>
      </c>
      <c r="D18" s="58">
        <v>702</v>
      </c>
      <c r="E18" s="58">
        <v>380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63.4</v>
      </c>
      <c r="C20" s="63">
        <v>39.1</v>
      </c>
      <c r="D20" s="63">
        <v>33.9</v>
      </c>
      <c r="E20" s="63">
        <v>44.2</v>
      </c>
      <c r="F20" s="39"/>
    </row>
    <row r="21" spans="1:6" ht="14.25">
      <c r="A21" s="2" t="s">
        <v>62</v>
      </c>
      <c r="B21" s="63">
        <v>746</v>
      </c>
      <c r="C21" s="63">
        <v>785.1</v>
      </c>
      <c r="D21" s="63">
        <v>33.9</v>
      </c>
      <c r="E21" s="56">
        <v>44.2</v>
      </c>
      <c r="F21" s="39"/>
    </row>
    <row r="22" spans="1:6" ht="14.25">
      <c r="A22" s="2" t="s">
        <v>66</v>
      </c>
      <c r="B22" s="63">
        <v>0.1</v>
      </c>
      <c r="C22" s="63">
        <v>106</v>
      </c>
      <c r="D22" s="63">
        <v>0</v>
      </c>
      <c r="E22" s="63">
        <v>0.4</v>
      </c>
      <c r="F22" s="39"/>
    </row>
    <row r="23" spans="1:6" ht="14.25">
      <c r="A23" s="2" t="s">
        <v>62</v>
      </c>
      <c r="B23" s="63">
        <v>4.3</v>
      </c>
      <c r="C23" s="63">
        <v>110.2</v>
      </c>
      <c r="D23" s="63">
        <v>0</v>
      </c>
      <c r="E23" s="63">
        <v>0.4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31" t="s">
        <v>53</v>
      </c>
      <c r="C25" s="131"/>
      <c r="D25" s="131"/>
      <c r="E25" s="131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1215.9</v>
      </c>
      <c r="C27" s="20">
        <v>765.3</v>
      </c>
      <c r="D27" s="20">
        <v>935.7</v>
      </c>
      <c r="E27" s="20">
        <v>352</v>
      </c>
      <c r="F27" s="36"/>
    </row>
    <row r="28" spans="1:6" ht="14.25">
      <c r="A28" s="2" t="s">
        <v>68</v>
      </c>
      <c r="B28" s="20">
        <v>3644.8</v>
      </c>
      <c r="C28" s="20">
        <v>4410.2</v>
      </c>
      <c r="D28" s="20">
        <v>5345.9</v>
      </c>
      <c r="E28" s="20">
        <v>2935.1</v>
      </c>
      <c r="F28" s="36"/>
    </row>
    <row r="29" spans="1:6" ht="14.25">
      <c r="A29" s="2" t="s">
        <v>70</v>
      </c>
      <c r="B29" s="63">
        <v>68.5</v>
      </c>
      <c r="C29" s="63">
        <v>64.4</v>
      </c>
      <c r="D29" s="63">
        <v>80.7</v>
      </c>
      <c r="E29" s="63">
        <v>26.2</v>
      </c>
      <c r="F29" s="36"/>
    </row>
    <row r="30" spans="1:6" ht="14.25">
      <c r="A30" s="2" t="s">
        <v>68</v>
      </c>
      <c r="B30" s="63">
        <v>384.3</v>
      </c>
      <c r="C30" s="63">
        <v>448.7</v>
      </c>
      <c r="D30" s="63">
        <v>529.4</v>
      </c>
      <c r="E30" s="63">
        <v>329.1</v>
      </c>
      <c r="F30" s="36"/>
    </row>
    <row r="31" spans="1:6" ht="14.25">
      <c r="A31" s="2" t="s">
        <v>71</v>
      </c>
      <c r="B31" s="63">
        <v>55</v>
      </c>
      <c r="C31" s="63">
        <v>121.1</v>
      </c>
      <c r="D31" s="63">
        <v>75.3</v>
      </c>
      <c r="E31" s="63">
        <v>65.2</v>
      </c>
      <c r="F31" s="36"/>
    </row>
    <row r="32" spans="1:6" ht="14.25">
      <c r="A32" s="47" t="s">
        <v>68</v>
      </c>
      <c r="B32" s="77">
        <v>295.2</v>
      </c>
      <c r="C32" s="77">
        <v>416.3</v>
      </c>
      <c r="D32" s="77">
        <v>491.5</v>
      </c>
      <c r="E32" s="77">
        <v>154.5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09"/>
      <c r="C35" s="109"/>
      <c r="D35" s="109"/>
      <c r="E35" s="109"/>
      <c r="F35" s="40"/>
    </row>
    <row r="36" spans="1:6" ht="6.75" customHeight="1">
      <c r="A36" s="2"/>
      <c r="B36" s="109"/>
      <c r="C36" s="109"/>
      <c r="D36" s="109"/>
      <c r="E36" s="109"/>
      <c r="F36" s="40"/>
    </row>
    <row r="37" spans="1:6" ht="13.5" customHeight="1">
      <c r="A37" s="132" t="s">
        <v>216</v>
      </c>
      <c r="B37" s="132"/>
      <c r="C37" s="132"/>
      <c r="D37" s="132"/>
      <c r="E37" s="132"/>
      <c r="F37" s="36"/>
    </row>
    <row r="38" spans="1:6" ht="13.5" customHeight="1">
      <c r="A38" s="2" t="s">
        <v>217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240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30"/>
      <c r="B48" s="130"/>
      <c r="C48" s="130"/>
      <c r="D48" s="130"/>
      <c r="E48" s="130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201</v>
      </c>
      <c r="B1" s="120"/>
      <c r="C1" s="121"/>
      <c r="D1" s="47"/>
      <c r="E1" s="47"/>
      <c r="F1" s="36"/>
    </row>
    <row r="2" spans="1:6" ht="14.25">
      <c r="A2" s="2"/>
      <c r="B2" s="56" t="s">
        <v>218</v>
      </c>
      <c r="C2" s="56" t="s">
        <v>230</v>
      </c>
      <c r="D2" s="56" t="s">
        <v>237</v>
      </c>
      <c r="E2" s="56" t="s">
        <v>237</v>
      </c>
      <c r="F2" s="36"/>
    </row>
    <row r="3" spans="1:6" ht="14.25">
      <c r="A3" s="52" t="s">
        <v>1</v>
      </c>
      <c r="B3" s="47">
        <v>2021</v>
      </c>
      <c r="C3" s="47">
        <v>2021</v>
      </c>
      <c r="D3" s="47">
        <v>2021</v>
      </c>
      <c r="E3" s="47">
        <v>2020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25" t="s">
        <v>73</v>
      </c>
      <c r="C5" s="125"/>
      <c r="D5" s="125"/>
      <c r="E5" s="125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76.12</v>
      </c>
      <c r="C7" s="72">
        <v>77.65</v>
      </c>
      <c r="D7" s="72">
        <v>80.13</v>
      </c>
      <c r="E7" s="72">
        <v>50.39</v>
      </c>
      <c r="F7" s="36"/>
    </row>
    <row r="8" spans="1:6" ht="14.25">
      <c r="A8" s="2" t="s">
        <v>76</v>
      </c>
      <c r="B8" s="72">
        <v>85.03</v>
      </c>
      <c r="C8" s="72">
        <v>89.7</v>
      </c>
      <c r="D8" s="72">
        <v>91.67</v>
      </c>
      <c r="E8" s="72">
        <v>59.46</v>
      </c>
      <c r="F8" s="42"/>
    </row>
    <row r="9" spans="1:6" ht="14.25">
      <c r="A9" s="2" t="s">
        <v>77</v>
      </c>
      <c r="B9" s="72">
        <v>149.19</v>
      </c>
      <c r="C9" s="72">
        <v>153</v>
      </c>
      <c r="D9" s="72">
        <v>165.86</v>
      </c>
      <c r="E9" s="72">
        <v>110</v>
      </c>
      <c r="F9" s="42"/>
    </row>
    <row r="10" spans="1:6" ht="14.25">
      <c r="A10" s="2" t="s">
        <v>78</v>
      </c>
      <c r="B10" s="109"/>
      <c r="C10" s="109"/>
      <c r="D10" s="109"/>
      <c r="E10" s="2"/>
      <c r="F10" s="42"/>
    </row>
    <row r="11" spans="1:6" ht="14.25">
      <c r="A11" s="2" t="s">
        <v>79</v>
      </c>
      <c r="B11" s="80">
        <v>74.5</v>
      </c>
      <c r="C11" s="80">
        <v>73.2</v>
      </c>
      <c r="D11" s="80" t="s">
        <v>52</v>
      </c>
      <c r="E11" s="80">
        <v>59.3</v>
      </c>
      <c r="F11" s="42"/>
    </row>
    <row r="12" spans="1:6" ht="14.25">
      <c r="A12" s="79"/>
      <c r="B12" s="109"/>
      <c r="C12" s="109"/>
      <c r="D12" s="109"/>
      <c r="E12" s="2"/>
      <c r="F12" s="4"/>
    </row>
    <row r="13" spans="1:6" ht="14.25">
      <c r="A13" s="2" t="s">
        <v>80</v>
      </c>
      <c r="B13" s="109"/>
      <c r="C13" s="109"/>
      <c r="D13" s="109"/>
      <c r="E13" s="2"/>
      <c r="F13" s="4"/>
    </row>
    <row r="14" spans="1:6" ht="14.25">
      <c r="A14" s="2" t="s">
        <v>81</v>
      </c>
      <c r="B14" s="2">
        <v>97.66</v>
      </c>
      <c r="C14" s="2">
        <v>101.53</v>
      </c>
      <c r="D14" s="2">
        <v>104.42</v>
      </c>
      <c r="E14" s="72">
        <v>70.66</v>
      </c>
      <c r="F14" s="16"/>
    </row>
    <row r="15" spans="1:6" ht="14.25">
      <c r="A15" s="2" t="s">
        <v>82</v>
      </c>
      <c r="B15" s="72">
        <v>100</v>
      </c>
      <c r="C15" s="72">
        <v>104.06</v>
      </c>
      <c r="D15" s="72">
        <v>107</v>
      </c>
      <c r="E15" s="72">
        <v>75.69</v>
      </c>
      <c r="F15" s="16"/>
    </row>
    <row r="16" spans="1:6" ht="14.25">
      <c r="A16" s="2" t="s">
        <v>83</v>
      </c>
      <c r="B16" s="72">
        <v>99.5</v>
      </c>
      <c r="C16" s="72">
        <v>103.56</v>
      </c>
      <c r="D16" s="72">
        <v>106.5</v>
      </c>
      <c r="E16" s="72">
        <v>75.19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25" t="s">
        <v>86</v>
      </c>
      <c r="C19" s="125"/>
      <c r="D19" s="125"/>
      <c r="E19" s="125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 t="s">
        <v>85</v>
      </c>
      <c r="C22" s="80" t="s">
        <v>85</v>
      </c>
      <c r="D22" s="80" t="s">
        <v>85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 t="s">
        <v>85</v>
      </c>
      <c r="C24" s="80" t="s">
        <v>85</v>
      </c>
      <c r="D24" s="80" t="s">
        <v>85</v>
      </c>
      <c r="E24" s="80" t="s">
        <v>85</v>
      </c>
      <c r="F24" s="36"/>
    </row>
    <row r="25" spans="1:6" ht="14.25">
      <c r="A25" s="2" t="s">
        <v>92</v>
      </c>
      <c r="B25" s="80" t="s">
        <v>85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4.61</v>
      </c>
      <c r="C26" s="82">
        <v>4.35</v>
      </c>
      <c r="D26" s="82">
        <v>4.37</v>
      </c>
      <c r="E26" s="82">
        <v>3.3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94</v>
      </c>
      <c r="B28" s="84"/>
      <c r="C28" s="80"/>
      <c r="D28" s="2"/>
      <c r="E28" s="85"/>
      <c r="F28" s="36"/>
    </row>
    <row r="29" spans="1:6" ht="13.5" customHeight="1">
      <c r="A29" s="2" t="s">
        <v>95</v>
      </c>
      <c r="B29" s="84"/>
      <c r="C29" s="109"/>
      <c r="D29" s="109"/>
      <c r="E29" s="109"/>
      <c r="F29" s="36"/>
    </row>
    <row r="30" spans="1:6" ht="6.75" customHeight="1">
      <c r="A30" s="2"/>
      <c r="B30" s="84"/>
      <c r="C30" s="109"/>
      <c r="D30" s="109"/>
      <c r="E30" s="109"/>
      <c r="F30" s="36"/>
    </row>
    <row r="31" spans="1:6" ht="13.5" customHeight="1">
      <c r="A31" s="2" t="s">
        <v>194</v>
      </c>
      <c r="B31" s="110"/>
      <c r="C31" s="109"/>
      <c r="D31" s="109"/>
      <c r="E31" s="109"/>
      <c r="F31" s="36"/>
    </row>
    <row r="32" spans="1:6" ht="6.75" customHeight="1">
      <c r="A32" s="2"/>
      <c r="B32" s="110"/>
      <c r="C32" s="109"/>
      <c r="D32" s="109"/>
      <c r="E32" s="109"/>
      <c r="F32" s="36"/>
    </row>
    <row r="33" spans="1:6" ht="13.5" customHeight="1">
      <c r="A33" s="2" t="s">
        <v>240</v>
      </c>
      <c r="B33" s="110"/>
      <c r="C33" s="109"/>
      <c r="D33" s="109"/>
      <c r="E33" s="109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202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214</v>
      </c>
      <c r="C2" s="68" t="s">
        <v>218</v>
      </c>
      <c r="D2" s="68" t="s">
        <v>230</v>
      </c>
      <c r="E2" s="68" t="s">
        <v>230</v>
      </c>
      <c r="F2" s="11"/>
      <c r="G2" s="10"/>
    </row>
    <row r="3" spans="1:7" ht="14.25">
      <c r="A3" s="52" t="s">
        <v>1</v>
      </c>
      <c r="B3" s="48">
        <v>2021</v>
      </c>
      <c r="C3" s="48">
        <v>2021</v>
      </c>
      <c r="D3" s="48">
        <v>2021</v>
      </c>
      <c r="E3" s="48">
        <v>2020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33" t="s">
        <v>53</v>
      </c>
      <c r="C5" s="133"/>
      <c r="D5" s="133"/>
      <c r="E5" s="133"/>
      <c r="F5" s="44"/>
      <c r="G5" s="10"/>
    </row>
    <row r="6" spans="1:7" ht="7.5" customHeight="1">
      <c r="A6" s="2"/>
      <c r="B6" s="60"/>
      <c r="C6" s="13"/>
      <c r="D6" s="122"/>
      <c r="E6" s="122"/>
      <c r="F6" s="13"/>
      <c r="G6" s="10"/>
    </row>
    <row r="7" spans="1:7" ht="14.25">
      <c r="A7" s="2" t="s">
        <v>96</v>
      </c>
      <c r="B7" s="58">
        <f>SUM(B8:B12)</f>
        <v>339298.7</v>
      </c>
      <c r="C7" s="58">
        <f>SUM(C8:C12)</f>
        <v>317954.9</v>
      </c>
      <c r="D7" s="58">
        <f>SUM(D8:D12)</f>
        <v>321073</v>
      </c>
      <c r="E7" s="58">
        <f>SUM(E8:E12)</f>
        <v>303002.7</v>
      </c>
      <c r="F7" s="5"/>
      <c r="G7" s="10"/>
    </row>
    <row r="8" spans="1:7" ht="14.25">
      <c r="A8" s="2" t="s">
        <v>97</v>
      </c>
      <c r="B8" s="58">
        <v>72324</v>
      </c>
      <c r="C8" s="58">
        <v>70113.4</v>
      </c>
      <c r="D8" s="58">
        <v>72818.2</v>
      </c>
      <c r="E8" s="58">
        <v>75424.1</v>
      </c>
      <c r="F8" s="5"/>
      <c r="G8" s="10"/>
    </row>
    <row r="9" spans="1:7" ht="14.25">
      <c r="A9" s="2" t="s">
        <v>98</v>
      </c>
      <c r="B9" s="58">
        <v>25935.9</v>
      </c>
      <c r="C9" s="58">
        <v>23648.4</v>
      </c>
      <c r="D9" s="58">
        <v>25421.2</v>
      </c>
      <c r="E9" s="58">
        <v>23466.6</v>
      </c>
      <c r="F9" s="5"/>
      <c r="G9" s="10"/>
    </row>
    <row r="10" spans="1:7" ht="14.25">
      <c r="A10" s="2" t="s">
        <v>99</v>
      </c>
      <c r="B10" s="58">
        <v>4934.7</v>
      </c>
      <c r="C10" s="58">
        <v>4860.4</v>
      </c>
      <c r="D10" s="58">
        <v>5001</v>
      </c>
      <c r="E10" s="58">
        <v>4247.8</v>
      </c>
      <c r="F10" s="5"/>
      <c r="G10" s="10"/>
    </row>
    <row r="11" spans="1:7" ht="14.25">
      <c r="A11" s="2" t="s">
        <v>100</v>
      </c>
      <c r="B11" s="58">
        <v>522.9</v>
      </c>
      <c r="C11" s="58">
        <v>592.1</v>
      </c>
      <c r="D11" s="58">
        <v>674.3</v>
      </c>
      <c r="E11" s="58">
        <v>511.8</v>
      </c>
      <c r="F11" s="5"/>
      <c r="G11" s="10"/>
    </row>
    <row r="12" spans="1:7" ht="14.25">
      <c r="A12" s="2" t="s">
        <v>101</v>
      </c>
      <c r="B12" s="58">
        <v>235581.2</v>
      </c>
      <c r="C12" s="58">
        <v>218740.6</v>
      </c>
      <c r="D12" s="58">
        <v>217158.3</v>
      </c>
      <c r="E12" s="58">
        <v>199352.4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102</v>
      </c>
      <c r="B14" s="58">
        <f>SUM(B15:B19)</f>
        <v>1011849.2</v>
      </c>
      <c r="C14" s="58">
        <f>SUM(C15:C19)</f>
        <v>1138366.9</v>
      </c>
      <c r="D14" s="58">
        <f>SUM(D15:D19)</f>
        <v>1286894</v>
      </c>
      <c r="E14" s="58">
        <f>SUM(E15:E19)</f>
        <v>1150524</v>
      </c>
      <c r="F14" s="5"/>
      <c r="G14" s="10"/>
    </row>
    <row r="15" spans="1:7" ht="14.25">
      <c r="A15" s="2" t="s">
        <v>97</v>
      </c>
      <c r="B15" s="58">
        <v>547901.6</v>
      </c>
      <c r="C15" s="58">
        <v>604724.1</v>
      </c>
      <c r="D15" s="58">
        <v>650549.3</v>
      </c>
      <c r="E15" s="58">
        <v>520089.9</v>
      </c>
      <c r="F15" s="5"/>
      <c r="G15" s="10"/>
    </row>
    <row r="16" spans="1:7" ht="14.25">
      <c r="A16" s="2" t="s">
        <v>98</v>
      </c>
      <c r="B16" s="58">
        <v>7791</v>
      </c>
      <c r="C16" s="58">
        <v>7552</v>
      </c>
      <c r="D16" s="58">
        <v>8400.9</v>
      </c>
      <c r="E16" s="58">
        <v>7224.1</v>
      </c>
      <c r="F16" s="5"/>
      <c r="G16" s="10"/>
    </row>
    <row r="17" spans="1:7" ht="14.25">
      <c r="A17" s="2" t="s">
        <v>99</v>
      </c>
      <c r="B17" s="58">
        <v>18023.4</v>
      </c>
      <c r="C17" s="58">
        <v>24171.6</v>
      </c>
      <c r="D17" s="58">
        <v>31764</v>
      </c>
      <c r="E17" s="58">
        <v>26308.8</v>
      </c>
      <c r="F17" s="5"/>
      <c r="G17" s="10"/>
    </row>
    <row r="18" spans="1:7" ht="14.25">
      <c r="A18" s="2" t="s">
        <v>100</v>
      </c>
      <c r="B18" s="58">
        <v>10215.2</v>
      </c>
      <c r="C18" s="58">
        <v>10159.4</v>
      </c>
      <c r="D18" s="58">
        <v>11207</v>
      </c>
      <c r="E18" s="58">
        <v>11348.9</v>
      </c>
      <c r="F18" s="5"/>
      <c r="G18" s="10"/>
    </row>
    <row r="19" spans="1:7" ht="14.25">
      <c r="A19" s="2" t="s">
        <v>101</v>
      </c>
      <c r="B19" s="58">
        <v>427918</v>
      </c>
      <c r="C19" s="58">
        <v>491759.8</v>
      </c>
      <c r="D19" s="58">
        <v>584972.8</v>
      </c>
      <c r="E19" s="58">
        <v>585552.3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103</v>
      </c>
      <c r="B21" s="58">
        <f>SUM(B22:B26)</f>
        <v>406012.69999999995</v>
      </c>
      <c r="C21" s="58">
        <f>SUM(C22:C26)</f>
        <v>400088.4</v>
      </c>
      <c r="D21" s="58">
        <f>SUM(D22:D26)</f>
        <v>445989.1</v>
      </c>
      <c r="E21" s="58">
        <f>SUM(E22:E26)</f>
        <v>404743</v>
      </c>
      <c r="F21" s="5"/>
      <c r="G21" s="10"/>
    </row>
    <row r="22" spans="1:7" ht="14.25">
      <c r="A22" s="2" t="s">
        <v>97</v>
      </c>
      <c r="B22" s="58">
        <v>191987.3</v>
      </c>
      <c r="C22" s="58">
        <v>192544.5</v>
      </c>
      <c r="D22" s="58">
        <v>196167.1</v>
      </c>
      <c r="E22" s="58">
        <v>179356.6</v>
      </c>
      <c r="F22" s="5"/>
      <c r="G22" s="10"/>
    </row>
    <row r="23" spans="1:7" ht="14.25">
      <c r="A23" s="2" t="s">
        <v>98</v>
      </c>
      <c r="B23" s="58">
        <v>3205.4</v>
      </c>
      <c r="C23" s="58">
        <v>2689</v>
      </c>
      <c r="D23" s="58">
        <v>3251.9</v>
      </c>
      <c r="E23" s="58">
        <v>2365.2</v>
      </c>
      <c r="F23" s="5"/>
      <c r="G23" s="10"/>
    </row>
    <row r="24" spans="1:7" ht="14.25">
      <c r="A24" s="2" t="s">
        <v>99</v>
      </c>
      <c r="B24" s="58">
        <v>659.7</v>
      </c>
      <c r="C24" s="58">
        <v>644.6</v>
      </c>
      <c r="D24" s="58">
        <v>738.3</v>
      </c>
      <c r="E24" s="58">
        <v>529.6</v>
      </c>
      <c r="F24" s="5"/>
      <c r="G24" s="10"/>
    </row>
    <row r="25" spans="1:7" ht="14.25">
      <c r="A25" s="2" t="s">
        <v>100</v>
      </c>
      <c r="B25" s="58">
        <v>513</v>
      </c>
      <c r="C25" s="58">
        <v>449.7</v>
      </c>
      <c r="D25" s="58">
        <v>463.6</v>
      </c>
      <c r="E25" s="58">
        <v>480.6</v>
      </c>
      <c r="F25" s="5"/>
      <c r="G25" s="10"/>
    </row>
    <row r="26" spans="1:7" ht="14.25">
      <c r="A26" s="2" t="s">
        <v>101</v>
      </c>
      <c r="B26" s="58">
        <v>209647.3</v>
      </c>
      <c r="C26" s="58">
        <v>203760.6</v>
      </c>
      <c r="D26" s="58">
        <v>245368.2</v>
      </c>
      <c r="E26" s="58">
        <v>222011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104</v>
      </c>
      <c r="B28" s="58">
        <f>SUM(B29:B33)</f>
        <v>161054.6</v>
      </c>
      <c r="C28" s="58">
        <f>SUM(C29:C33)</f>
        <v>161445.09999999998</v>
      </c>
      <c r="D28" s="58">
        <f>SUM(D29:D33)</f>
        <v>142639.5</v>
      </c>
      <c r="E28" s="58">
        <f>SUM(E29:E33)</f>
        <v>138790.8</v>
      </c>
      <c r="F28" s="5"/>
      <c r="G28" s="10"/>
    </row>
    <row r="29" spans="1:7" ht="14.25">
      <c r="A29" s="2" t="s">
        <v>97</v>
      </c>
      <c r="B29" s="58">
        <v>19734.8</v>
      </c>
      <c r="C29" s="58">
        <v>19705.8</v>
      </c>
      <c r="D29" s="58">
        <v>17388.9</v>
      </c>
      <c r="E29" s="58">
        <v>15111.4</v>
      </c>
      <c r="F29" s="5"/>
      <c r="G29" s="10"/>
    </row>
    <row r="30" spans="1:7" ht="14.25">
      <c r="A30" s="2" t="s">
        <v>98</v>
      </c>
      <c r="B30" s="58">
        <v>62845.3</v>
      </c>
      <c r="C30" s="58">
        <v>60819.6</v>
      </c>
      <c r="D30" s="58">
        <v>49582</v>
      </c>
      <c r="E30" s="58">
        <v>55598.4</v>
      </c>
      <c r="F30" s="5"/>
      <c r="G30" s="10"/>
    </row>
    <row r="31" spans="1:7" ht="14.25">
      <c r="A31" s="2" t="s">
        <v>99</v>
      </c>
      <c r="B31" s="58">
        <v>11092</v>
      </c>
      <c r="C31" s="58">
        <v>10798.2</v>
      </c>
      <c r="D31" s="58">
        <v>10942.5</v>
      </c>
      <c r="E31" s="58">
        <v>9113</v>
      </c>
      <c r="F31" s="5"/>
      <c r="G31" s="10"/>
    </row>
    <row r="32" spans="1:7" ht="14.25">
      <c r="A32" s="2" t="s">
        <v>100</v>
      </c>
      <c r="B32" s="58">
        <v>4757.2</v>
      </c>
      <c r="C32" s="58">
        <v>4935.9</v>
      </c>
      <c r="D32" s="58">
        <v>4401.1</v>
      </c>
      <c r="E32" s="58">
        <v>3071.2</v>
      </c>
      <c r="F32" s="5"/>
      <c r="G32" s="10"/>
    </row>
    <row r="33" spans="1:7" ht="14.25">
      <c r="A33" s="2" t="s">
        <v>101</v>
      </c>
      <c r="B33" s="58">
        <v>62625.3</v>
      </c>
      <c r="C33" s="58">
        <v>65185.6</v>
      </c>
      <c r="D33" s="58">
        <v>60325</v>
      </c>
      <c r="E33" s="58">
        <v>55896.8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105</v>
      </c>
      <c r="B35" s="58">
        <f>SUM(B36:B40)</f>
        <v>1934107.2</v>
      </c>
      <c r="C35" s="58">
        <f>SUM(C36:C40)</f>
        <v>2035317.7999999998</v>
      </c>
      <c r="D35" s="58">
        <f>SUM(D36:D40)</f>
        <v>2219388.9</v>
      </c>
      <c r="E35" s="58">
        <f>SUM(E36:E40)</f>
        <v>2016091.4000000001</v>
      </c>
      <c r="F35" s="5"/>
      <c r="G35" s="10"/>
    </row>
    <row r="36" spans="1:7" ht="14.25">
      <c r="A36" s="2" t="s">
        <v>97</v>
      </c>
      <c r="B36" s="58">
        <v>834800.4</v>
      </c>
      <c r="C36" s="58">
        <v>890236</v>
      </c>
      <c r="D36" s="58">
        <v>940381.8</v>
      </c>
      <c r="E36" s="58">
        <v>792212.8</v>
      </c>
      <c r="F36" s="5"/>
      <c r="G36" s="10"/>
    </row>
    <row r="37" spans="1:7" ht="14.25">
      <c r="A37" s="2" t="s">
        <v>98</v>
      </c>
      <c r="B37" s="58">
        <v>101185.7</v>
      </c>
      <c r="C37" s="58">
        <v>95953</v>
      </c>
      <c r="D37" s="58">
        <v>87947.3</v>
      </c>
      <c r="E37" s="58">
        <v>89673</v>
      </c>
      <c r="F37" s="5"/>
      <c r="G37" s="10"/>
    </row>
    <row r="38" spans="1:7" ht="14.25">
      <c r="A38" s="2" t="s">
        <v>99</v>
      </c>
      <c r="B38" s="58">
        <v>35061</v>
      </c>
      <c r="C38" s="58">
        <v>40944.2</v>
      </c>
      <c r="D38" s="58">
        <v>49368.2</v>
      </c>
      <c r="E38" s="58">
        <v>40724.1</v>
      </c>
      <c r="F38" s="5"/>
      <c r="G38" s="10"/>
    </row>
    <row r="39" spans="1:7" ht="14.25">
      <c r="A39" s="2" t="s">
        <v>100</v>
      </c>
      <c r="B39" s="58">
        <v>16009.2</v>
      </c>
      <c r="C39" s="58">
        <v>16146</v>
      </c>
      <c r="D39" s="58">
        <v>16747.2</v>
      </c>
      <c r="E39" s="58">
        <v>15414.9</v>
      </c>
      <c r="F39" s="5"/>
      <c r="G39" s="10"/>
    </row>
    <row r="40" spans="1:7" ht="14.25">
      <c r="A40" s="47" t="s">
        <v>101</v>
      </c>
      <c r="B40" s="87">
        <v>947050.9</v>
      </c>
      <c r="C40" s="87">
        <v>992038.6</v>
      </c>
      <c r="D40" s="87">
        <v>1124944.4</v>
      </c>
      <c r="E40" s="87">
        <v>1078066.6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207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106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34" t="s">
        <v>107</v>
      </c>
      <c r="B45" s="134"/>
      <c r="C45" s="134"/>
      <c r="D45" s="134"/>
      <c r="E45" s="134"/>
      <c r="F45" s="5"/>
      <c r="G45" s="10"/>
    </row>
    <row r="46" spans="1:7" ht="13.5" customHeight="1">
      <c r="A46" s="88" t="s">
        <v>215</v>
      </c>
      <c r="B46" s="88"/>
      <c r="C46" s="88"/>
      <c r="D46" s="88"/>
      <c r="E46" s="88"/>
      <c r="F46" s="5"/>
      <c r="G46" s="10"/>
    </row>
    <row r="47" spans="1:7" ht="6.75" customHeight="1">
      <c r="A47" s="109"/>
      <c r="B47" s="58"/>
      <c r="C47" s="109"/>
      <c r="D47" s="58"/>
      <c r="E47" s="58"/>
      <c r="F47" s="5"/>
      <c r="G47" s="10"/>
    </row>
    <row r="48" spans="1:6" ht="13.5" customHeight="1">
      <c r="A48" s="2" t="s">
        <v>240</v>
      </c>
      <c r="B48" s="58"/>
      <c r="C48" s="109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203</v>
      </c>
      <c r="B1" s="47"/>
      <c r="C1" s="47"/>
      <c r="D1" s="87"/>
      <c r="E1" s="89"/>
      <c r="F1" s="36"/>
    </row>
    <row r="2" spans="1:6" ht="14.25">
      <c r="A2" s="2"/>
      <c r="B2" s="90" t="s">
        <v>214</v>
      </c>
      <c r="C2" s="90" t="s">
        <v>218</v>
      </c>
      <c r="D2" s="90" t="s">
        <v>230</v>
      </c>
      <c r="E2" s="90" t="s">
        <v>230</v>
      </c>
      <c r="F2" s="36"/>
    </row>
    <row r="3" spans="1:6" ht="14.25">
      <c r="A3" s="52" t="s">
        <v>1</v>
      </c>
      <c r="B3" s="91">
        <v>2021</v>
      </c>
      <c r="C3" s="91">
        <v>2021</v>
      </c>
      <c r="D3" s="91">
        <v>2021</v>
      </c>
      <c r="E3" s="91">
        <v>2020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25" t="s">
        <v>53</v>
      </c>
      <c r="C5" s="125"/>
      <c r="D5" s="125"/>
      <c r="E5" s="125"/>
      <c r="F5" s="36"/>
    </row>
    <row r="6" spans="1:6" ht="8.25" customHeight="1">
      <c r="A6" s="2"/>
      <c r="B6" s="49"/>
      <c r="C6" s="62"/>
      <c r="D6" s="62"/>
      <c r="E6" s="49"/>
      <c r="F6" s="36"/>
    </row>
    <row r="7" spans="1:6" ht="14.25">
      <c r="A7" s="2" t="s">
        <v>96</v>
      </c>
      <c r="B7" s="58">
        <f>SUM(B8:B12)</f>
        <v>207335.7</v>
      </c>
      <c r="C7" s="58">
        <f>SUM(C8:C12)</f>
        <v>202381.3</v>
      </c>
      <c r="D7" s="58">
        <f>SUM(D8:D12)</f>
        <v>215172.09999999998</v>
      </c>
      <c r="E7" s="58">
        <f>SUM(E8:E12)</f>
        <v>184480.7</v>
      </c>
      <c r="F7" s="5"/>
    </row>
    <row r="8" spans="1:6" ht="14.25">
      <c r="A8" s="2" t="s">
        <v>97</v>
      </c>
      <c r="B8" s="58">
        <v>101327.2</v>
      </c>
      <c r="C8" s="58">
        <v>99422.7</v>
      </c>
      <c r="D8" s="58">
        <v>107342.7</v>
      </c>
      <c r="E8" s="58">
        <v>90317.2</v>
      </c>
      <c r="F8" s="36"/>
    </row>
    <row r="9" spans="1:6" ht="14.25">
      <c r="A9" s="2" t="s">
        <v>98</v>
      </c>
      <c r="B9" s="58">
        <v>5069.8</v>
      </c>
      <c r="C9" s="58">
        <v>4715.6</v>
      </c>
      <c r="D9" s="58">
        <v>4881</v>
      </c>
      <c r="E9" s="58">
        <v>5830.1</v>
      </c>
      <c r="F9" s="36"/>
    </row>
    <row r="10" spans="1:6" ht="14.25">
      <c r="A10" s="2" t="s">
        <v>99</v>
      </c>
      <c r="B10" s="58">
        <v>2597.1</v>
      </c>
      <c r="C10" s="58">
        <v>2234</v>
      </c>
      <c r="D10" s="58">
        <v>2522.9</v>
      </c>
      <c r="E10" s="58">
        <v>2016</v>
      </c>
      <c r="F10" s="36"/>
    </row>
    <row r="11" spans="1:6" ht="14.25">
      <c r="A11" s="2" t="s">
        <v>100</v>
      </c>
      <c r="B11" s="58">
        <v>1119.7</v>
      </c>
      <c r="C11" s="58">
        <v>944.7</v>
      </c>
      <c r="D11" s="58">
        <v>1211.4</v>
      </c>
      <c r="E11" s="58">
        <v>896.8</v>
      </c>
      <c r="F11" s="36"/>
    </row>
    <row r="12" spans="1:6" ht="14.25">
      <c r="A12" s="2" t="s">
        <v>101</v>
      </c>
      <c r="B12" s="58">
        <v>97221.9</v>
      </c>
      <c r="C12" s="58">
        <v>95064.3</v>
      </c>
      <c r="D12" s="58">
        <v>99214.1</v>
      </c>
      <c r="E12" s="58">
        <v>85420.6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102</v>
      </c>
      <c r="B14" s="58">
        <f>SUM(B15:B19)</f>
        <v>29224.5</v>
      </c>
      <c r="C14" s="58">
        <f>SUM(C15:C19)</f>
        <v>29451.4</v>
      </c>
      <c r="D14" s="58">
        <f>SUM(D15:D19)</f>
        <v>30354</v>
      </c>
      <c r="E14" s="58">
        <f>SUM(E15:E19)</f>
        <v>25313.5</v>
      </c>
      <c r="F14" s="29"/>
    </row>
    <row r="15" spans="1:6" ht="14.25">
      <c r="A15" s="2" t="s">
        <v>97</v>
      </c>
      <c r="B15" s="58">
        <v>10877.6</v>
      </c>
      <c r="C15" s="58">
        <v>11656</v>
      </c>
      <c r="D15" s="58">
        <v>12620.1</v>
      </c>
      <c r="E15" s="58">
        <v>10158.1</v>
      </c>
      <c r="F15" s="36"/>
    </row>
    <row r="16" spans="1:6" ht="14.25">
      <c r="A16" s="2" t="s">
        <v>98</v>
      </c>
      <c r="B16" s="58">
        <v>676</v>
      </c>
      <c r="C16" s="58">
        <v>694.4</v>
      </c>
      <c r="D16" s="58">
        <v>687.4</v>
      </c>
      <c r="E16" s="58">
        <v>492.3</v>
      </c>
      <c r="F16" s="36"/>
    </row>
    <row r="17" spans="1:6" ht="14.25">
      <c r="A17" s="2" t="s">
        <v>99</v>
      </c>
      <c r="B17" s="58">
        <v>3408.4</v>
      </c>
      <c r="C17" s="58">
        <v>3284.1</v>
      </c>
      <c r="D17" s="58">
        <v>3369.4</v>
      </c>
      <c r="E17" s="58">
        <v>2192.1</v>
      </c>
      <c r="F17" s="36"/>
    </row>
    <row r="18" spans="1:6" ht="14.25">
      <c r="A18" s="2" t="s">
        <v>100</v>
      </c>
      <c r="B18" s="58">
        <v>3368.2</v>
      </c>
      <c r="C18" s="58">
        <v>2987</v>
      </c>
      <c r="D18" s="58">
        <v>3218.1</v>
      </c>
      <c r="E18" s="58">
        <v>1822.6</v>
      </c>
      <c r="F18" s="36"/>
    </row>
    <row r="19" spans="1:6" ht="14.25">
      <c r="A19" s="2" t="s">
        <v>101</v>
      </c>
      <c r="B19" s="58">
        <v>10894.3</v>
      </c>
      <c r="C19" s="58">
        <v>10829.9</v>
      </c>
      <c r="D19" s="58">
        <v>10459</v>
      </c>
      <c r="E19" s="58">
        <v>10648.4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103</v>
      </c>
      <c r="B21" s="58">
        <f>SUM(B22:B26)</f>
        <v>4556.6</v>
      </c>
      <c r="C21" s="58">
        <f>SUM(C22:C26)</f>
        <v>5236.300000000001</v>
      </c>
      <c r="D21" s="58">
        <f>SUM(D22:D26)</f>
        <v>5084.1</v>
      </c>
      <c r="E21" s="58">
        <f>SUM(E22:E26)</f>
        <v>4762.7</v>
      </c>
      <c r="F21" s="5"/>
    </row>
    <row r="22" spans="1:6" ht="14.25">
      <c r="A22" s="2" t="s">
        <v>97</v>
      </c>
      <c r="B22" s="58">
        <v>2021.8</v>
      </c>
      <c r="C22" s="58">
        <v>2405.4</v>
      </c>
      <c r="D22" s="58">
        <v>2574.9</v>
      </c>
      <c r="E22" s="58">
        <v>2291.7</v>
      </c>
      <c r="F22" s="36"/>
    </row>
    <row r="23" spans="1:6" ht="14.25">
      <c r="A23" s="2" t="s">
        <v>98</v>
      </c>
      <c r="B23" s="58">
        <v>154</v>
      </c>
      <c r="C23" s="58">
        <v>228.4</v>
      </c>
      <c r="D23" s="58">
        <v>129.4</v>
      </c>
      <c r="E23" s="58">
        <v>79.9</v>
      </c>
      <c r="F23" s="36"/>
    </row>
    <row r="24" spans="1:6" ht="14.25">
      <c r="A24" s="2" t="s">
        <v>99</v>
      </c>
      <c r="B24" s="58">
        <v>53.9</v>
      </c>
      <c r="C24" s="58">
        <v>52.8</v>
      </c>
      <c r="D24" s="58">
        <v>69.1</v>
      </c>
      <c r="E24" s="58">
        <v>37</v>
      </c>
      <c r="F24" s="36"/>
    </row>
    <row r="25" spans="1:6" ht="14.25">
      <c r="A25" s="2" t="s">
        <v>100</v>
      </c>
      <c r="B25" s="58">
        <v>75.2</v>
      </c>
      <c r="C25" s="58">
        <v>162.8</v>
      </c>
      <c r="D25" s="58">
        <v>58</v>
      </c>
      <c r="E25" s="58">
        <v>31.7</v>
      </c>
      <c r="F25" s="36"/>
    </row>
    <row r="26" spans="1:6" ht="14.25">
      <c r="A26" s="2" t="s">
        <v>101</v>
      </c>
      <c r="B26" s="58">
        <v>2251.7</v>
      </c>
      <c r="C26" s="58">
        <v>2386.9</v>
      </c>
      <c r="D26" s="58">
        <v>2252.7</v>
      </c>
      <c r="E26" s="58">
        <v>2322.4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104</v>
      </c>
      <c r="B28" s="58">
        <f>SUM(B29:B33)</f>
        <v>18868.5</v>
      </c>
      <c r="C28" s="58">
        <f>SUM(C29:C33)</f>
        <v>16617.7</v>
      </c>
      <c r="D28" s="58">
        <f>SUM(D29:D33)</f>
        <v>17764.9</v>
      </c>
      <c r="E28" s="58">
        <f>SUM(E29:E33)</f>
        <v>20054.7</v>
      </c>
      <c r="F28" s="5"/>
    </row>
    <row r="29" spans="1:6" ht="14.25">
      <c r="A29" s="2" t="s">
        <v>97</v>
      </c>
      <c r="B29" s="58">
        <v>1607.9</v>
      </c>
      <c r="C29" s="58">
        <v>1405.1</v>
      </c>
      <c r="D29" s="58">
        <v>1516.3</v>
      </c>
      <c r="E29" s="58">
        <v>1771.1</v>
      </c>
      <c r="F29" s="36"/>
    </row>
    <row r="30" spans="1:6" ht="14.25">
      <c r="A30" s="2" t="s">
        <v>98</v>
      </c>
      <c r="B30" s="58">
        <v>981.8</v>
      </c>
      <c r="C30" s="58">
        <v>913.8</v>
      </c>
      <c r="D30" s="58">
        <v>902.9</v>
      </c>
      <c r="E30" s="58">
        <v>1076.1</v>
      </c>
      <c r="F30" s="36"/>
    </row>
    <row r="31" spans="1:6" ht="14.25">
      <c r="A31" s="2" t="s">
        <v>99</v>
      </c>
      <c r="B31" s="58">
        <v>1514.3</v>
      </c>
      <c r="C31" s="58">
        <v>1640.3</v>
      </c>
      <c r="D31" s="58">
        <v>1330.9</v>
      </c>
      <c r="E31" s="58">
        <v>1385.4</v>
      </c>
      <c r="F31" s="36"/>
    </row>
    <row r="32" spans="1:6" ht="14.25">
      <c r="A32" s="2" t="s">
        <v>100</v>
      </c>
      <c r="B32" s="58">
        <v>23.4</v>
      </c>
      <c r="C32" s="58">
        <v>35.4</v>
      </c>
      <c r="D32" s="58">
        <v>28.7</v>
      </c>
      <c r="E32" s="58">
        <v>45.6</v>
      </c>
      <c r="F32" s="36"/>
    </row>
    <row r="33" spans="1:6" ht="14.25">
      <c r="A33" s="2" t="s">
        <v>101</v>
      </c>
      <c r="B33" s="58">
        <v>14741.1</v>
      </c>
      <c r="C33" s="58">
        <v>12623.1</v>
      </c>
      <c r="D33" s="58">
        <v>13986.1</v>
      </c>
      <c r="E33" s="58">
        <v>15776.5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108</v>
      </c>
      <c r="B35" s="58">
        <f>SUM(B36:B40)</f>
        <v>260278</v>
      </c>
      <c r="C35" s="58">
        <f>SUM(C36:C40)</f>
        <v>254013.4</v>
      </c>
      <c r="D35" s="58">
        <f>SUM(D36:D40)</f>
        <v>268662.1</v>
      </c>
      <c r="E35" s="58">
        <f>SUM(E36:E40)</f>
        <v>234888.2</v>
      </c>
      <c r="F35" s="36"/>
    </row>
    <row r="36" spans="1:6" ht="14.25">
      <c r="A36" s="2" t="s">
        <v>97</v>
      </c>
      <c r="B36" s="58">
        <v>115931.2</v>
      </c>
      <c r="C36" s="58">
        <v>115002.6</v>
      </c>
      <c r="D36" s="58">
        <v>124155.9</v>
      </c>
      <c r="E36" s="58">
        <v>104623.2</v>
      </c>
      <c r="F36" s="36"/>
    </row>
    <row r="37" spans="1:6" ht="14.25">
      <c r="A37" s="2" t="s">
        <v>98</v>
      </c>
      <c r="B37" s="58">
        <v>6892.7</v>
      </c>
      <c r="C37" s="58">
        <v>6563.6</v>
      </c>
      <c r="D37" s="58">
        <v>6612.2</v>
      </c>
      <c r="E37" s="58">
        <v>7489.6</v>
      </c>
      <c r="F37" s="36"/>
    </row>
    <row r="38" spans="1:6" ht="14.25">
      <c r="A38" s="2" t="s">
        <v>99</v>
      </c>
      <c r="B38" s="58">
        <v>7584</v>
      </c>
      <c r="C38" s="58">
        <v>7222.3</v>
      </c>
      <c r="D38" s="58">
        <v>7303.4</v>
      </c>
      <c r="E38" s="58">
        <v>5641</v>
      </c>
      <c r="F38" s="36"/>
    </row>
    <row r="39" spans="1:6" ht="14.25">
      <c r="A39" s="2" t="s">
        <v>100</v>
      </c>
      <c r="B39" s="58">
        <v>4586.5</v>
      </c>
      <c r="C39" s="58">
        <v>4130</v>
      </c>
      <c r="D39" s="58">
        <v>4516.2</v>
      </c>
      <c r="E39" s="58">
        <v>2796.7</v>
      </c>
      <c r="F39" s="36"/>
    </row>
    <row r="40" spans="1:6" ht="14.25">
      <c r="A40" s="47" t="s">
        <v>101</v>
      </c>
      <c r="B40" s="87">
        <v>125283.6</v>
      </c>
      <c r="C40" s="87">
        <v>121094.9</v>
      </c>
      <c r="D40" s="87">
        <v>126074.4</v>
      </c>
      <c r="E40" s="87">
        <v>114337.7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207</v>
      </c>
      <c r="B42" s="58"/>
      <c r="C42" s="58"/>
      <c r="D42" s="58"/>
      <c r="E42" s="58"/>
      <c r="F42" s="36"/>
    </row>
    <row r="43" spans="1:6" ht="13.5" customHeight="1">
      <c r="A43" s="2" t="s">
        <v>106</v>
      </c>
      <c r="B43" s="123"/>
      <c r="C43" s="123"/>
      <c r="D43" s="119"/>
      <c r="E43" s="21"/>
      <c r="F43" s="36"/>
    </row>
    <row r="44" spans="1:6" ht="6.75" customHeight="1">
      <c r="A44" s="109"/>
      <c r="B44" s="21"/>
      <c r="C44" s="21"/>
      <c r="D44" s="119"/>
      <c r="E44" s="21"/>
      <c r="F44" s="36"/>
    </row>
    <row r="45" spans="1:6" ht="13.5" customHeight="1">
      <c r="A45" s="135" t="s">
        <v>107</v>
      </c>
      <c r="B45" s="135"/>
      <c r="C45" s="135"/>
      <c r="D45" s="135"/>
      <c r="E45" s="135"/>
      <c r="F45" s="36"/>
    </row>
    <row r="46" spans="1:6" ht="13.5" customHeight="1">
      <c r="A46" s="74" t="s">
        <v>215</v>
      </c>
      <c r="B46" s="74"/>
      <c r="C46" s="74"/>
      <c r="D46" s="74"/>
      <c r="E46" s="74"/>
      <c r="F46" s="36"/>
    </row>
    <row r="47" spans="1:6" ht="6.75" customHeight="1">
      <c r="A47" s="109"/>
      <c r="B47" s="123"/>
      <c r="C47" s="123"/>
      <c r="D47" s="119"/>
      <c r="E47" s="21"/>
      <c r="F47" s="36"/>
    </row>
    <row r="48" spans="1:6" ht="13.5" customHeight="1">
      <c r="A48" s="2" t="s">
        <v>240</v>
      </c>
      <c r="B48" s="109"/>
      <c r="C48" s="109"/>
      <c r="D48" s="58"/>
      <c r="E48" s="109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2" t="s">
        <v>204</v>
      </c>
      <c r="B1" s="93"/>
      <c r="C1" s="58"/>
      <c r="D1" s="93"/>
      <c r="E1" s="93"/>
      <c r="F1" s="5"/>
    </row>
    <row r="2" spans="1:6" ht="14.25">
      <c r="A2" s="93"/>
      <c r="B2" s="46" t="s">
        <v>214</v>
      </c>
      <c r="C2" s="46" t="s">
        <v>218</v>
      </c>
      <c r="D2" s="46" t="s">
        <v>230</v>
      </c>
      <c r="E2" s="46" t="s">
        <v>230</v>
      </c>
      <c r="F2" s="5"/>
    </row>
    <row r="3" spans="1:6" ht="14.25">
      <c r="A3" s="94" t="s">
        <v>109</v>
      </c>
      <c r="B3" s="48">
        <v>2021</v>
      </c>
      <c r="C3" s="48">
        <v>2021</v>
      </c>
      <c r="D3" s="48">
        <v>2021</v>
      </c>
      <c r="E3" s="48">
        <v>2020</v>
      </c>
      <c r="F3" s="5"/>
    </row>
    <row r="4" spans="1:6" ht="8.25" customHeight="1">
      <c r="A4" s="95"/>
      <c r="B4" s="68"/>
      <c r="C4" s="68"/>
      <c r="D4" s="56"/>
      <c r="E4" s="56"/>
      <c r="F4" s="11"/>
    </row>
    <row r="5" spans="1:6" ht="14.25">
      <c r="A5" s="93"/>
      <c r="B5" s="125" t="s">
        <v>110</v>
      </c>
      <c r="C5" s="125"/>
      <c r="D5" s="125"/>
      <c r="E5" s="125"/>
      <c r="F5" s="15"/>
    </row>
    <row r="6" spans="1:6" ht="7.5" customHeight="1">
      <c r="A6" s="93"/>
      <c r="B6" s="59"/>
      <c r="C6" s="96"/>
      <c r="D6" s="55"/>
      <c r="E6" s="55"/>
      <c r="F6" s="15"/>
    </row>
    <row r="7" spans="1:6" ht="14.25">
      <c r="A7" s="93" t="s">
        <v>111</v>
      </c>
      <c r="B7" s="68">
        <v>134441</v>
      </c>
      <c r="C7" s="68">
        <v>139333.9</v>
      </c>
      <c r="D7" s="68">
        <v>138043.7</v>
      </c>
      <c r="E7" s="58">
        <v>105559.8</v>
      </c>
      <c r="F7" s="5"/>
    </row>
    <row r="8" spans="1:6" ht="14.25">
      <c r="A8" s="93" t="s">
        <v>112</v>
      </c>
      <c r="B8" s="68">
        <v>3038.2</v>
      </c>
      <c r="C8" s="68">
        <v>2817.2</v>
      </c>
      <c r="D8" s="68">
        <v>3002.7</v>
      </c>
      <c r="E8" s="58">
        <v>3208.4</v>
      </c>
      <c r="F8" s="5"/>
    </row>
    <row r="9" spans="1:6" ht="14.25">
      <c r="A9" s="93" t="s">
        <v>113</v>
      </c>
      <c r="B9" s="68">
        <v>9577.3</v>
      </c>
      <c r="C9" s="68">
        <v>8649</v>
      </c>
      <c r="D9" s="68">
        <v>9262.4</v>
      </c>
      <c r="E9" s="58">
        <v>7840.2</v>
      </c>
      <c r="F9" s="5"/>
    </row>
    <row r="10" spans="1:6" ht="14.25">
      <c r="A10" s="93" t="s">
        <v>114</v>
      </c>
      <c r="B10" s="68">
        <v>15361</v>
      </c>
      <c r="C10" s="68">
        <v>14678.2</v>
      </c>
      <c r="D10" s="68">
        <v>13649.9</v>
      </c>
      <c r="E10" s="58">
        <v>11317.2</v>
      </c>
      <c r="F10" s="5"/>
    </row>
    <row r="11" spans="1:6" ht="14.25">
      <c r="A11" s="93" t="s">
        <v>115</v>
      </c>
      <c r="B11" s="68">
        <v>10363.9</v>
      </c>
      <c r="C11" s="68">
        <v>11611.8</v>
      </c>
      <c r="D11" s="68">
        <v>11583.1</v>
      </c>
      <c r="E11" s="58">
        <v>7396.7</v>
      </c>
      <c r="F11" s="5"/>
    </row>
    <row r="12" spans="1:6" ht="14.25">
      <c r="A12" s="93" t="s">
        <v>116</v>
      </c>
      <c r="B12" s="68">
        <v>9883.4</v>
      </c>
      <c r="C12" s="68">
        <v>9953.5</v>
      </c>
      <c r="D12" s="68">
        <v>10416.4</v>
      </c>
      <c r="E12" s="58">
        <v>7569.7</v>
      </c>
      <c r="F12" s="5"/>
    </row>
    <row r="13" spans="1:6" ht="14.25">
      <c r="A13" s="93" t="s">
        <v>117</v>
      </c>
      <c r="B13" s="68">
        <v>29389.1</v>
      </c>
      <c r="C13" s="68">
        <v>27595.6</v>
      </c>
      <c r="D13" s="68">
        <v>26743.7</v>
      </c>
      <c r="E13" s="58">
        <v>22466</v>
      </c>
      <c r="F13" s="5"/>
    </row>
    <row r="14" spans="1:6" ht="14.25">
      <c r="A14" s="93" t="s">
        <v>118</v>
      </c>
      <c r="B14" s="68">
        <v>34973.4</v>
      </c>
      <c r="C14" s="68">
        <v>37253.8</v>
      </c>
      <c r="D14" s="68">
        <v>35752.1</v>
      </c>
      <c r="E14" s="58">
        <v>27204.2</v>
      </c>
      <c r="F14" s="5"/>
    </row>
    <row r="15" spans="1:6" ht="14.25">
      <c r="A15" s="93" t="s">
        <v>119</v>
      </c>
      <c r="B15" s="68">
        <v>21783.6</v>
      </c>
      <c r="C15" s="68">
        <v>26732</v>
      </c>
      <c r="D15" s="68">
        <v>27570.7</v>
      </c>
      <c r="E15" s="58">
        <v>18453</v>
      </c>
      <c r="F15" s="5"/>
    </row>
    <row r="16" spans="1:6" ht="14.25">
      <c r="A16" s="93" t="s">
        <v>120</v>
      </c>
      <c r="B16" s="68">
        <v>4510</v>
      </c>
      <c r="C16" s="68">
        <v>4522.9</v>
      </c>
      <c r="D16" s="68">
        <v>5120.8</v>
      </c>
      <c r="E16" s="58">
        <v>2881.9</v>
      </c>
      <c r="F16" s="5"/>
    </row>
    <row r="17" spans="1:6" ht="14.25">
      <c r="A17" s="93" t="s">
        <v>121</v>
      </c>
      <c r="B17" s="68">
        <v>1623.3</v>
      </c>
      <c r="C17" s="68">
        <v>2056.2</v>
      </c>
      <c r="D17" s="68">
        <v>1915.9</v>
      </c>
      <c r="E17" s="58">
        <v>887.6</v>
      </c>
      <c r="F17" s="5"/>
    </row>
    <row r="18" spans="1:6" ht="14.25">
      <c r="A18" s="93" t="s">
        <v>122</v>
      </c>
      <c r="B18" s="68">
        <v>2619.4</v>
      </c>
      <c r="C18" s="68">
        <v>2266.9</v>
      </c>
      <c r="D18" s="68">
        <v>2889</v>
      </c>
      <c r="E18" s="58">
        <v>1781.4</v>
      </c>
      <c r="F18" s="5"/>
    </row>
    <row r="19" spans="1:6" ht="14.25">
      <c r="A19" s="93" t="s">
        <v>123</v>
      </c>
      <c r="B19" s="68">
        <v>24817.4</v>
      </c>
      <c r="C19" s="68">
        <v>30726.9</v>
      </c>
      <c r="D19" s="68">
        <v>26869.7</v>
      </c>
      <c r="E19" s="58">
        <v>23536.8</v>
      </c>
      <c r="F19" s="5"/>
    </row>
    <row r="20" spans="1:6" ht="14.25">
      <c r="A20" s="93" t="s">
        <v>124</v>
      </c>
      <c r="B20" s="68">
        <v>1232.4</v>
      </c>
      <c r="C20" s="68">
        <v>1228.4</v>
      </c>
      <c r="D20" s="68">
        <v>1411.3</v>
      </c>
      <c r="E20" s="58">
        <v>1055.2</v>
      </c>
      <c r="F20" s="5"/>
    </row>
    <row r="21" spans="1:6" ht="14.25">
      <c r="A21" s="93" t="s">
        <v>125</v>
      </c>
      <c r="B21" s="68">
        <v>2330.4</v>
      </c>
      <c r="C21" s="68">
        <v>2327.3</v>
      </c>
      <c r="D21" s="68">
        <v>2385.5</v>
      </c>
      <c r="E21" s="58">
        <v>1215.2</v>
      </c>
      <c r="F21" s="5"/>
    </row>
    <row r="22" spans="1:6" ht="14.25">
      <c r="A22" s="93" t="s">
        <v>126</v>
      </c>
      <c r="B22" s="68">
        <v>2392.8</v>
      </c>
      <c r="C22" s="68">
        <v>3104.1</v>
      </c>
      <c r="D22" s="68">
        <v>3881.9</v>
      </c>
      <c r="E22" s="58">
        <v>2123.4</v>
      </c>
      <c r="F22" s="5"/>
    </row>
    <row r="23" spans="1:6" ht="14.25">
      <c r="A23" s="93" t="s">
        <v>127</v>
      </c>
      <c r="B23" s="68">
        <v>16050.5</v>
      </c>
      <c r="C23" s="68">
        <v>20859.6</v>
      </c>
      <c r="D23" s="68">
        <v>16328.2</v>
      </c>
      <c r="E23" s="58">
        <v>16942.6</v>
      </c>
      <c r="F23" s="5"/>
    </row>
    <row r="24" spans="1:6" ht="14.25">
      <c r="A24" s="93" t="s">
        <v>128</v>
      </c>
      <c r="B24" s="68">
        <v>652623</v>
      </c>
      <c r="C24" s="68">
        <v>694672.7</v>
      </c>
      <c r="D24" s="68">
        <v>751949.3</v>
      </c>
      <c r="E24" s="58">
        <v>645490.9</v>
      </c>
      <c r="F24" s="5"/>
    </row>
    <row r="25" spans="1:6" ht="14.25">
      <c r="A25" s="93" t="s">
        <v>129</v>
      </c>
      <c r="B25" s="68">
        <v>789.6</v>
      </c>
      <c r="C25" s="68">
        <v>1013.5</v>
      </c>
      <c r="D25" s="68">
        <v>1008.8</v>
      </c>
      <c r="E25" s="58">
        <v>417.6</v>
      </c>
      <c r="F25" s="5"/>
    </row>
    <row r="26" spans="1:6" ht="14.25">
      <c r="A26" s="93" t="s">
        <v>130</v>
      </c>
      <c r="B26" s="68">
        <v>79087.4</v>
      </c>
      <c r="C26" s="68">
        <v>81988.2</v>
      </c>
      <c r="D26" s="68">
        <v>85543.1</v>
      </c>
      <c r="E26" s="58">
        <v>78880.1</v>
      </c>
      <c r="F26" s="5"/>
    </row>
    <row r="27" spans="1:6" ht="14.25">
      <c r="A27" s="93" t="s">
        <v>131</v>
      </c>
      <c r="B27" s="68">
        <v>19139.4</v>
      </c>
      <c r="C27" s="68">
        <v>24180.8</v>
      </c>
      <c r="D27" s="68">
        <v>31646.4</v>
      </c>
      <c r="E27" s="58">
        <v>25057.5</v>
      </c>
      <c r="F27" s="5"/>
    </row>
    <row r="28" spans="1:6" ht="14.25">
      <c r="A28" s="93" t="s">
        <v>132</v>
      </c>
      <c r="B28" s="68">
        <v>244457.2</v>
      </c>
      <c r="C28" s="68">
        <v>252946.9</v>
      </c>
      <c r="D28" s="68">
        <v>267590.2</v>
      </c>
      <c r="E28" s="58">
        <v>243732.6</v>
      </c>
      <c r="F28" s="5"/>
    </row>
    <row r="29" spans="1:6" ht="14.25">
      <c r="A29" s="93" t="s">
        <v>134</v>
      </c>
      <c r="B29" s="68">
        <v>107690</v>
      </c>
      <c r="C29" s="68">
        <v>106612.4</v>
      </c>
      <c r="D29" s="68">
        <v>118382.9</v>
      </c>
      <c r="E29" s="58">
        <v>97737</v>
      </c>
      <c r="F29" s="5"/>
    </row>
    <row r="30" spans="1:6" ht="14.25">
      <c r="A30" s="93" t="s">
        <v>135</v>
      </c>
      <c r="B30" s="68">
        <v>18033.1</v>
      </c>
      <c r="C30" s="68">
        <v>18341.7</v>
      </c>
      <c r="D30" s="68">
        <v>27482.7</v>
      </c>
      <c r="E30" s="58">
        <v>20042.8</v>
      </c>
      <c r="F30" s="5"/>
    </row>
    <row r="31" spans="1:6" ht="14.25">
      <c r="A31" s="93" t="s">
        <v>136</v>
      </c>
      <c r="B31" s="68">
        <v>610.1</v>
      </c>
      <c r="C31" s="68">
        <v>489.1</v>
      </c>
      <c r="D31" s="68">
        <v>675.1</v>
      </c>
      <c r="E31" s="58">
        <v>702.1</v>
      </c>
      <c r="F31" s="5"/>
    </row>
    <row r="32" spans="1:6" ht="14.25">
      <c r="A32" s="93" t="s">
        <v>137</v>
      </c>
      <c r="B32" s="68">
        <v>966.8</v>
      </c>
      <c r="C32" s="68">
        <v>811.7</v>
      </c>
      <c r="D32" s="68">
        <v>867.8</v>
      </c>
      <c r="E32" s="58">
        <v>752.9</v>
      </c>
      <c r="F32" s="5"/>
    </row>
    <row r="33" spans="1:6" ht="14.25">
      <c r="A33" s="93" t="s">
        <v>138</v>
      </c>
      <c r="B33" s="68">
        <v>3677.3</v>
      </c>
      <c r="C33" s="68">
        <v>4764.1</v>
      </c>
      <c r="D33" s="68">
        <v>5105.7</v>
      </c>
      <c r="E33" s="58">
        <v>7308.5</v>
      </c>
      <c r="F33" s="5"/>
    </row>
    <row r="34" spans="1:6" ht="14.25">
      <c r="A34" s="93" t="s">
        <v>139</v>
      </c>
      <c r="B34" s="68">
        <v>995.7</v>
      </c>
      <c r="C34" s="68">
        <v>2043.3</v>
      </c>
      <c r="D34" s="68">
        <v>869.2</v>
      </c>
      <c r="E34" s="58">
        <v>1543.5</v>
      </c>
      <c r="F34" s="5"/>
    </row>
    <row r="35" spans="1:6" ht="14.25">
      <c r="A35" s="93" t="s">
        <v>234</v>
      </c>
      <c r="B35" s="68">
        <v>1038.5</v>
      </c>
      <c r="C35" s="68">
        <v>1298.9</v>
      </c>
      <c r="D35" s="68">
        <v>939.3</v>
      </c>
      <c r="E35" s="58">
        <v>2040.3</v>
      </c>
      <c r="F35" s="5"/>
    </row>
    <row r="36" spans="1:6" ht="14.25">
      <c r="A36" s="93" t="s">
        <v>140</v>
      </c>
      <c r="B36" s="68">
        <v>87451.1</v>
      </c>
      <c r="C36" s="68">
        <v>92387</v>
      </c>
      <c r="D36" s="68">
        <v>90413.9</v>
      </c>
      <c r="E36" s="58">
        <v>70479.3</v>
      </c>
      <c r="F36" s="5"/>
    </row>
    <row r="37" spans="1:6" ht="14.25">
      <c r="A37" s="93" t="s">
        <v>141</v>
      </c>
      <c r="B37" s="68">
        <v>2029.3</v>
      </c>
      <c r="C37" s="68">
        <v>2347.3</v>
      </c>
      <c r="D37" s="68">
        <v>2701.5</v>
      </c>
      <c r="E37" s="58">
        <v>2245.8</v>
      </c>
      <c r="F37" s="5"/>
    </row>
    <row r="38" spans="1:6" ht="14.25">
      <c r="A38" s="93" t="s">
        <v>142</v>
      </c>
      <c r="B38" s="68">
        <v>6790.2</v>
      </c>
      <c r="C38" s="68">
        <v>5551.4</v>
      </c>
      <c r="D38" s="68">
        <v>6229.5</v>
      </c>
      <c r="E38" s="58">
        <v>6234.3</v>
      </c>
      <c r="F38" s="5"/>
    </row>
    <row r="39" spans="1:6" ht="14.25">
      <c r="A39" s="93" t="s">
        <v>143</v>
      </c>
      <c r="B39" s="68">
        <v>5564.4</v>
      </c>
      <c r="C39" s="68">
        <v>7176</v>
      </c>
      <c r="D39" s="68">
        <v>6934.2</v>
      </c>
      <c r="E39" s="58">
        <v>6408.7</v>
      </c>
      <c r="F39" s="5"/>
    </row>
    <row r="40" spans="1:6" ht="14.25">
      <c r="A40" s="93" t="s">
        <v>144</v>
      </c>
      <c r="B40" s="68">
        <v>1369.1</v>
      </c>
      <c r="C40" s="68">
        <v>1637.3</v>
      </c>
      <c r="D40" s="68">
        <v>1604.3</v>
      </c>
      <c r="E40" s="58">
        <v>1117</v>
      </c>
      <c r="F40" s="5"/>
    </row>
    <row r="41" spans="1:6" ht="14.25">
      <c r="A41" s="93" t="s">
        <v>145</v>
      </c>
      <c r="B41" s="68">
        <v>3714.6</v>
      </c>
      <c r="C41" s="68">
        <v>4887.9</v>
      </c>
      <c r="D41" s="68">
        <v>4190.7</v>
      </c>
      <c r="E41" s="58">
        <v>4791.4</v>
      </c>
      <c r="F41" s="5"/>
    </row>
    <row r="42" spans="1:6" ht="14.25">
      <c r="A42" s="93" t="s">
        <v>146</v>
      </c>
      <c r="B42" s="68">
        <v>67753.1</v>
      </c>
      <c r="C42" s="68">
        <v>83742.4</v>
      </c>
      <c r="D42" s="68">
        <v>97821</v>
      </c>
      <c r="E42" s="58">
        <v>73949.9</v>
      </c>
      <c r="F42" s="5"/>
    </row>
    <row r="43" spans="1:6" ht="14.25">
      <c r="A43" s="93" t="s">
        <v>147</v>
      </c>
      <c r="B43" s="68">
        <v>28.2</v>
      </c>
      <c r="C43" s="68">
        <v>33.3</v>
      </c>
      <c r="D43" s="68">
        <v>52.9</v>
      </c>
      <c r="E43" s="58">
        <v>40.3</v>
      </c>
      <c r="F43" s="5"/>
    </row>
    <row r="44" spans="1:6" ht="14.25">
      <c r="A44" s="93" t="s">
        <v>148</v>
      </c>
      <c r="B44" s="68">
        <v>18380.8</v>
      </c>
      <c r="C44" s="68">
        <v>20946.3</v>
      </c>
      <c r="D44" s="68">
        <v>18345.3</v>
      </c>
      <c r="E44" s="58">
        <v>14694.9</v>
      </c>
      <c r="F44" s="5"/>
    </row>
    <row r="45" spans="1:6" ht="14.25">
      <c r="A45" s="93" t="s">
        <v>149</v>
      </c>
      <c r="B45" s="68">
        <v>8227.7</v>
      </c>
      <c r="C45" s="68">
        <v>9982.1</v>
      </c>
      <c r="D45" s="68">
        <v>8469</v>
      </c>
      <c r="E45" s="58">
        <v>5797.7</v>
      </c>
      <c r="F45" s="5"/>
    </row>
    <row r="46" spans="1:6" ht="14.25">
      <c r="A46" s="93" t="s">
        <v>208</v>
      </c>
      <c r="B46" s="68">
        <v>2019</v>
      </c>
      <c r="C46" s="68">
        <v>2426.2</v>
      </c>
      <c r="D46" s="68">
        <v>1811.8</v>
      </c>
      <c r="E46" s="58">
        <v>1395.6</v>
      </c>
      <c r="F46" s="5"/>
    </row>
    <row r="47" spans="1:6" ht="14.25">
      <c r="A47" s="93" t="s">
        <v>150</v>
      </c>
      <c r="B47" s="68">
        <v>2565.3</v>
      </c>
      <c r="C47" s="68">
        <v>2757.9</v>
      </c>
      <c r="D47" s="68">
        <v>2526.4</v>
      </c>
      <c r="E47" s="58">
        <v>1762.7</v>
      </c>
      <c r="F47" s="5"/>
    </row>
    <row r="48" spans="1:6" ht="14.25">
      <c r="A48" s="93" t="s">
        <v>151</v>
      </c>
      <c r="B48" s="68">
        <v>1763</v>
      </c>
      <c r="C48" s="68">
        <v>1495.7</v>
      </c>
      <c r="D48" s="68">
        <v>1495.8</v>
      </c>
      <c r="E48" s="58">
        <v>3134.6</v>
      </c>
      <c r="F48" s="5"/>
    </row>
    <row r="49" spans="1:6" ht="14.25">
      <c r="A49" s="93" t="s">
        <v>195</v>
      </c>
      <c r="B49" s="68">
        <v>2348.3</v>
      </c>
      <c r="C49" s="68">
        <v>2400</v>
      </c>
      <c r="D49" s="68">
        <v>2409.8</v>
      </c>
      <c r="E49" s="58">
        <v>1384.5</v>
      </c>
      <c r="F49" s="5"/>
    </row>
    <row r="50" spans="1:6" ht="15.75" customHeight="1">
      <c r="A50" s="92" t="s">
        <v>152</v>
      </c>
      <c r="B50" s="97">
        <v>834800.4</v>
      </c>
      <c r="C50" s="97">
        <v>890236</v>
      </c>
      <c r="D50" s="97">
        <v>940381.8</v>
      </c>
      <c r="E50" s="87">
        <v>792212.8</v>
      </c>
      <c r="F50" s="5"/>
    </row>
    <row r="51" spans="1:6" ht="3.75" customHeight="1">
      <c r="A51" s="93"/>
      <c r="B51" s="58"/>
      <c r="C51" s="58"/>
      <c r="D51" s="98"/>
      <c r="E51" s="98"/>
      <c r="F51" s="5"/>
    </row>
    <row r="52" spans="1:6" ht="13.5" customHeight="1">
      <c r="A52" s="93" t="s">
        <v>207</v>
      </c>
      <c r="B52" s="93"/>
      <c r="C52" s="58"/>
      <c r="D52" s="93"/>
      <c r="E52" s="93"/>
      <c r="F52" s="5"/>
    </row>
    <row r="53" spans="1:6" ht="13.5" customHeight="1">
      <c r="A53" s="93" t="s">
        <v>209</v>
      </c>
      <c r="B53" s="93"/>
      <c r="C53" s="58"/>
      <c r="D53" s="93"/>
      <c r="E53" s="93"/>
      <c r="F53" s="5"/>
    </row>
    <row r="54" spans="1:6" ht="6.75" customHeight="1">
      <c r="A54" s="93"/>
      <c r="B54" s="93"/>
      <c r="C54" s="58"/>
      <c r="D54" s="93"/>
      <c r="E54" s="93"/>
      <c r="F54" s="5"/>
    </row>
    <row r="55" spans="1:6" ht="13.5" customHeight="1">
      <c r="A55" s="136" t="s">
        <v>153</v>
      </c>
      <c r="B55" s="136"/>
      <c r="C55" s="136"/>
      <c r="D55" s="136"/>
      <c r="E55" s="136"/>
      <c r="F55" s="5"/>
    </row>
    <row r="56" spans="1:6" ht="13.5" customHeight="1">
      <c r="A56" s="99" t="s">
        <v>215</v>
      </c>
      <c r="B56" s="99"/>
      <c r="C56" s="99"/>
      <c r="D56" s="99"/>
      <c r="E56" s="99"/>
      <c r="F56" s="5"/>
    </row>
    <row r="57" spans="1:6" ht="6.75" customHeight="1">
      <c r="A57" s="71"/>
      <c r="B57" s="93"/>
      <c r="C57" s="58"/>
      <c r="D57" s="93"/>
      <c r="E57" s="93"/>
      <c r="F57" s="5"/>
    </row>
    <row r="58" spans="1:5" ht="13.5" customHeight="1">
      <c r="A58" s="93" t="s">
        <v>240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2021-10-14T01:43:54Z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